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nalysis-1" sheetId="1" r:id="rId4"/>
    <sheet name="Analysis" sheetId="2" r:id="rId5"/>
    <sheet name="Counts" sheetId="3" r:id="rId6"/>
  </sheets>
</workbook>
</file>

<file path=xl/sharedStrings.xml><?xml version="1.0" encoding="utf-8"?>
<sst xmlns="http://schemas.openxmlformats.org/spreadsheetml/2006/main" uniqueCount="82">
  <si>
    <t>Table 1</t>
  </si>
  <si>
    <t>CANDIDATE</t>
  </si>
  <si>
    <t>Final</t>
  </si>
  <si>
    <t>Prelim</t>
  </si>
  <si>
    <t>Progress</t>
  </si>
  <si>
    <t># increase</t>
  </si>
  <si>
    <t>% incr.</t>
  </si>
  <si>
    <t>Taylor out</t>
  </si>
  <si>
    <t>Taylor out @ 2nd It</t>
  </si>
  <si>
    <t>Taylor out @ 2nd it</t>
  </si>
  <si>
    <t>Gr’ski out</t>
  </si>
  <si>
    <t>Gr’ski out @ 1st it</t>
  </si>
  <si>
    <t>Gr’ski out @ 1st It.</t>
  </si>
  <si>
    <t>Seager out</t>
  </si>
  <si>
    <t>Mayhem out</t>
  </si>
  <si>
    <t>Milne out</t>
  </si>
  <si>
    <t>Acklin out</t>
  </si>
  <si>
    <t>Houlahan out</t>
  </si>
  <si>
    <t>Vandervis out</t>
  </si>
  <si>
    <t>Totals</t>
  </si>
  <si>
    <t>Preliminary</t>
  </si>
  <si>
    <t>Prelim to Final</t>
  </si>
  <si>
    <t>Progress to Prelim</t>
  </si>
  <si>
    <t>RADICH, Jules</t>
  </si>
  <si>
    <t>HAWKINS, Aaron</t>
  </si>
  <si>
    <t>BARKER Sophie</t>
  </si>
  <si>
    <t>VANDERVIS Lee</t>
  </si>
  <si>
    <t>HOULAHAN Carmen</t>
  </si>
  <si>
    <t>ACKLIN Bill</t>
  </si>
  <si>
    <t>MILNE, David</t>
  </si>
  <si>
    <t>MAYHEM-BULLOCK Mandy</t>
  </si>
  <si>
    <t>SEAGER Richard</t>
  </si>
  <si>
    <t>GROSHINSKI Jett</t>
  </si>
  <si>
    <t>TAYLOR Pamela</t>
  </si>
  <si>
    <t>#1 Votes</t>
  </si>
  <si>
    <t>Increase</t>
  </si>
  <si>
    <t>Percentage of final vote</t>
  </si>
  <si>
    <t>Candidate</t>
  </si>
  <si>
    <t>Council</t>
  </si>
  <si>
    <t>% of Mayor</t>
  </si>
  <si>
    <t>BARKER</t>
  </si>
  <si>
    <t>VANDERVIS</t>
  </si>
  <si>
    <t>HOULAHAN</t>
  </si>
  <si>
    <t>MAYHEM-BULLOCK</t>
  </si>
  <si>
    <t>SEAGER</t>
  </si>
  <si>
    <t>GROSHINSKI</t>
  </si>
  <si>
    <t>TAYLOR</t>
  </si>
  <si>
    <t>Provisional Result</t>
  </si>
  <si>
    <t>Mayor</t>
  </si>
  <si>
    <t>Count #1</t>
  </si>
  <si>
    <t>% increase</t>
  </si>
  <si>
    <t>Gr’ski</t>
  </si>
  <si>
    <t>Taylor</t>
  </si>
  <si>
    <t>Seager</t>
  </si>
  <si>
    <t>Mayhem</t>
  </si>
  <si>
    <t>Milne</t>
  </si>
  <si>
    <t>Acklin</t>
  </si>
  <si>
    <t>Houlahan</t>
  </si>
  <si>
    <t>Vandervis</t>
  </si>
  <si>
    <t>Prefs</t>
  </si>
  <si>
    <t>Percentage of allocations</t>
  </si>
  <si>
    <t>Declared Result</t>
  </si>
  <si>
    <t># prefs</t>
  </si>
  <si>
    <t>ACKLIN</t>
  </si>
  <si>
    <t xml:space="preserve">Taylor out </t>
  </si>
  <si>
    <t>ITER</t>
  </si>
  <si>
    <t>VOTES</t>
  </si>
  <si>
    <t>RADICH Jules</t>
  </si>
  <si>
    <t>HAWKINS Aaron</t>
  </si>
  <si>
    <t>MILNE David Joseph</t>
  </si>
  <si>
    <r>
      <rPr>
        <b val="1"/>
        <sz val="10"/>
        <color indexed="8"/>
        <rFont val="Arial"/>
      </rPr>
      <t>Calculator commentary from last iteration...</t>
    </r>
  </si>
  <si>
    <r>
      <rPr>
        <sz val="10"/>
        <color indexed="8"/>
        <rFont val="Arial"/>
      </rPr>
      <t>TAYLOR, excluded at iteration 1, reason: Candidate received the lowest vote count 332</t>
    </r>
  </si>
  <si>
    <r>
      <rPr>
        <sz val="10"/>
        <color indexed="8"/>
        <rFont val="Arial"/>
      </rPr>
      <t>GROSHINSKI, excluded at iteration 2, reason: Candidate received the lowest vote count 335</t>
    </r>
  </si>
  <si>
    <r>
      <rPr>
        <sz val="10"/>
        <color indexed="8"/>
        <rFont val="Arial"/>
      </rPr>
      <t>SEAGER, excluded at iteration 3, reason: Candidate received the lowest vote count 651</t>
    </r>
  </si>
  <si>
    <r>
      <rPr>
        <sz val="10"/>
        <color indexed="8"/>
        <rFont val="Arial"/>
      </rPr>
      <t>MAYHEM-BULLOCK, excluded at iteration 4, reason: Candidate received the lowest vote count 1181</t>
    </r>
  </si>
  <si>
    <r>
      <rPr>
        <sz val="10"/>
        <color indexed="8"/>
        <rFont val="Arial"/>
      </rPr>
      <t>MILNE, excluded at iteration 5, reason: Candidate received the lowest vote count 1266</t>
    </r>
  </si>
  <si>
    <r>
      <rPr>
        <sz val="10"/>
        <color indexed="8"/>
        <rFont val="Arial"/>
      </rPr>
      <t>ACKLIN, excluded at iteration 6, reason: Candidate received the lowest vote count 1519</t>
    </r>
  </si>
  <si>
    <r>
      <rPr>
        <sz val="10"/>
        <color indexed="8"/>
        <rFont val="Arial"/>
      </rPr>
      <t>HOULAHAN, excluded at iteration 7, reason: Candidate received the lowest vote count 2087</t>
    </r>
  </si>
  <si>
    <r>
      <rPr>
        <sz val="10"/>
        <color indexed="8"/>
        <rFont val="Arial"/>
      </rPr>
      <t>VANDERVIS, excluded at iteration 8, reason: Candidate received the lowest vote count 6574</t>
    </r>
  </si>
  <si>
    <r>
      <rPr>
        <sz val="10"/>
        <color indexed="8"/>
        <rFont val="Arial"/>
      </rPr>
      <t>RADICH, elected at iteration 9, reason: Candidate received 21286 votes and absolute majority of votes was 21124</t>
    </r>
  </si>
  <si>
    <r>
      <rPr>
        <sz val="10"/>
        <color indexed="8"/>
        <rFont val="Arial"/>
      </rPr>
      <t>BARKER, excluded at iteration 9, reason: All available seats were filled</t>
    </r>
  </si>
  <si>
    <r>
      <rPr>
        <sz val="10"/>
        <color indexed="8"/>
        <rFont val="Arial"/>
      </rPr>
      <t>HAWKINS, excluded at iteration 9, reason: All available seats were filled</t>
    </r>
  </si>
</sst>
</file>

<file path=xl/styles.xml><?xml version="1.0" encoding="utf-8"?>
<styleSheet xmlns="http://schemas.openxmlformats.org/spreadsheetml/2006/main">
  <numFmts count="7">
    <numFmt numFmtId="0" formatCode="General"/>
    <numFmt numFmtId="59" formatCode="0.0%"/>
    <numFmt numFmtId="60" formatCode="#,##0.0%"/>
    <numFmt numFmtId="61" formatCode="0.0"/>
    <numFmt numFmtId="62" formatCode="#,##0.00%"/>
    <numFmt numFmtId="63" formatCode="#,##0.000000000"/>
    <numFmt numFmtId="64" formatCode="0.000000000"/>
  </numFmts>
  <fonts count="11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i val="1"/>
      <sz val="10"/>
      <color indexed="8"/>
      <name val="Helvetica Neue"/>
    </font>
    <font>
      <u val="single"/>
      <sz val="10"/>
      <color indexed="8"/>
      <name val="Helvetica Neue"/>
    </font>
    <font>
      <sz val="8"/>
      <color indexed="8"/>
      <name val="Arial"/>
    </font>
    <font>
      <i val="1"/>
      <sz val="10"/>
      <color indexed="8"/>
      <name val="Helvetica Neue"/>
    </font>
    <font>
      <b val="1"/>
      <u val="single"/>
      <sz val="10"/>
      <color indexed="8"/>
      <name val="Helvetica Neue"/>
    </font>
    <font>
      <sz val="11"/>
      <color indexed="8"/>
      <name val="Helvetica Neue"/>
    </font>
    <font>
      <b val="1"/>
      <sz val="10"/>
      <color indexed="8"/>
      <name val="Arial"/>
    </font>
    <font>
      <sz val="10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4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3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n">
        <color indexed="13"/>
      </bottom>
      <diagonal/>
    </border>
    <border>
      <left style="thin">
        <color indexed="16"/>
      </left>
      <right style="thick">
        <color indexed="17"/>
      </right>
      <top style="thin">
        <color indexed="12"/>
      </top>
      <bottom style="thin">
        <color indexed="13"/>
      </bottom>
      <diagonal/>
    </border>
    <border>
      <left style="thick">
        <color indexed="17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6"/>
      </left>
      <right style="thin">
        <color indexed="16"/>
      </right>
      <top style="thin">
        <color indexed="12"/>
      </top>
      <bottom style="thin">
        <color indexed="13"/>
      </bottom>
      <diagonal/>
    </border>
    <border>
      <left style="thin">
        <color indexed="16"/>
      </left>
      <right style="thin">
        <color indexed="11"/>
      </right>
      <top style="thin">
        <color indexed="12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3"/>
      </top>
      <bottom style="thin">
        <color indexed="10"/>
      </bottom>
      <diagonal/>
    </border>
    <border>
      <left style="thin">
        <color indexed="11"/>
      </left>
      <right style="thin">
        <color indexed="16"/>
      </right>
      <top style="thin">
        <color indexed="13"/>
      </top>
      <bottom style="thin">
        <color indexed="10"/>
      </bottom>
      <diagonal/>
    </border>
    <border>
      <left style="thin">
        <color indexed="16"/>
      </left>
      <right style="thick">
        <color indexed="17"/>
      </right>
      <top style="thin">
        <color indexed="13"/>
      </top>
      <bottom style="thin">
        <color indexed="10"/>
      </bottom>
      <diagonal/>
    </border>
    <border>
      <left style="thick">
        <color indexed="17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ck">
        <color indexed="17"/>
      </right>
      <top style="thin">
        <color indexed="10"/>
      </top>
      <bottom style="thin">
        <color indexed="10"/>
      </bottom>
      <diagonal/>
    </border>
    <border>
      <left style="thick">
        <color indexed="17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6"/>
      </right>
      <top style="thin">
        <color indexed="10"/>
      </top>
      <bottom style="thin">
        <color indexed="11"/>
      </bottom>
      <diagonal/>
    </border>
    <border>
      <left style="thin">
        <color indexed="16"/>
      </left>
      <right style="thick">
        <color indexed="17"/>
      </right>
      <top style="thin">
        <color indexed="10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6"/>
      </bottom>
      <diagonal/>
    </border>
    <border>
      <left style="thick">
        <color indexed="17"/>
      </left>
      <right style="thin">
        <color indexed="16"/>
      </right>
      <top style="thin">
        <color indexed="10"/>
      </top>
      <bottom style="thin">
        <color indexed="16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ck">
        <color indexed="17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ck">
        <color indexed="17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0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n">
        <color indexed="10"/>
      </bottom>
      <diagonal/>
    </border>
    <border>
      <left style="thin">
        <color indexed="16"/>
      </left>
      <right style="thick">
        <color indexed="17"/>
      </right>
      <top style="thin">
        <color indexed="12"/>
      </top>
      <bottom style="thin">
        <color indexed="10"/>
      </bottom>
      <diagonal/>
    </border>
    <border>
      <left style="thin">
        <color indexed="16"/>
      </left>
      <right style="thin">
        <color indexed="11"/>
      </right>
      <top style="thin">
        <color indexed="12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3" fillId="2" borderId="1" applyNumberFormat="0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0" fontId="2" fillId="2" borderId="3" applyNumberFormat="0" applyFont="1" applyFill="1" applyBorder="1" applyAlignment="1" applyProtection="0">
      <alignment vertical="top" wrapText="1"/>
    </xf>
    <xf numFmtId="0" fontId="2" fillId="3" borderId="3" applyNumberFormat="0" applyFont="1" applyFill="1" applyBorder="1" applyAlignment="1" applyProtection="0">
      <alignment vertical="top" wrapText="1"/>
    </xf>
    <xf numFmtId="0" fontId="2" fillId="2" borderId="4" applyNumberFormat="0" applyFont="1" applyFill="1" applyBorder="1" applyAlignment="1" applyProtection="0">
      <alignment vertical="top" wrapText="1"/>
    </xf>
    <xf numFmtId="49" fontId="2" fillId="2" borderId="4" applyNumberFormat="1" applyFont="1" applyFill="1" applyBorder="1" applyAlignment="1" applyProtection="0">
      <alignment vertical="top" wrapText="1"/>
    </xf>
    <xf numFmtId="49" fontId="2" fillId="4" borderId="4" applyNumberFormat="1" applyFont="1" applyFill="1" applyBorder="1" applyAlignment="1" applyProtection="0">
      <alignment vertical="top" wrapText="1"/>
    </xf>
    <xf numFmtId="0" fontId="2" fillId="2" borderId="5" applyNumberFormat="0" applyFont="1" applyFill="1" applyBorder="1" applyAlignment="1" applyProtection="0">
      <alignment vertical="top" wrapText="1"/>
    </xf>
    <xf numFmtId="49" fontId="2" fillId="5" borderId="6" applyNumberFormat="1" applyFont="1" applyFill="1" applyBorder="1" applyAlignment="1" applyProtection="0">
      <alignment vertical="top" wrapText="1"/>
    </xf>
    <xf numFmtId="0" fontId="2" fillId="2" borderId="7" applyNumberFormat="0" applyFont="1" applyFill="1" applyBorder="1" applyAlignment="1" applyProtection="0">
      <alignment vertical="top" wrapText="1"/>
    </xf>
    <xf numFmtId="49" fontId="2" fillId="2" borderId="8" applyNumberFormat="1" applyFont="1" applyFill="1" applyBorder="1" applyAlignment="1" applyProtection="0">
      <alignment vertical="top" wrapText="1"/>
    </xf>
    <xf numFmtId="1" fontId="2" fillId="4" borderId="4" applyNumberFormat="1" applyFont="1" applyFill="1" applyBorder="1" applyAlignment="1" applyProtection="0">
      <alignment vertical="top" wrapText="1"/>
    </xf>
    <xf numFmtId="0" fontId="2" fillId="5" borderId="6" applyNumberFormat="0" applyFont="1" applyFill="1" applyBorder="1" applyAlignment="1" applyProtection="0">
      <alignment vertical="top" wrapText="1"/>
    </xf>
    <xf numFmtId="0" fontId="2" fillId="4" borderId="4" applyNumberFormat="0" applyFont="1" applyFill="1" applyBorder="1" applyAlignment="1" applyProtection="0">
      <alignment vertical="top" wrapText="1"/>
    </xf>
    <xf numFmtId="0" fontId="2" fillId="3" borderId="9" applyNumberFormat="0" applyFont="1" applyFill="1" applyBorder="1" applyAlignment="1" applyProtection="0">
      <alignment vertical="top" wrapText="1"/>
    </xf>
    <xf numFmtId="0" fontId="2" fillId="2" borderId="9" applyNumberFormat="0" applyFont="1" applyFill="1" applyBorder="1" applyAlignment="1" applyProtection="0">
      <alignment vertical="top" wrapText="1"/>
    </xf>
    <xf numFmtId="0" fontId="2" fillId="2" borderId="10" applyNumberFormat="0" applyFont="1" applyFill="1" applyBorder="1" applyAlignment="1" applyProtection="0">
      <alignment vertical="top" wrapText="1"/>
    </xf>
    <xf numFmtId="0" fontId="2" fillId="5" borderId="11" applyNumberFormat="0" applyFont="1" applyFill="1" applyBorder="1" applyAlignment="1" applyProtection="0">
      <alignment vertical="top" wrapText="1"/>
    </xf>
    <xf numFmtId="0" fontId="2" fillId="5" borderId="12" applyNumberFormat="0" applyFont="1" applyFill="1" applyBorder="1" applyAlignment="1" applyProtection="0">
      <alignment vertical="top" wrapText="1"/>
    </xf>
    <xf numFmtId="0" fontId="2" fillId="6" borderId="13" applyNumberFormat="0" applyFont="1" applyFill="1" applyBorder="1" applyAlignment="1" applyProtection="0">
      <alignment vertical="top" wrapText="1"/>
    </xf>
    <xf numFmtId="0" fontId="2" fillId="6" borderId="14" applyNumberFormat="0" applyFont="1" applyFill="1" applyBorder="1" applyAlignment="1" applyProtection="0">
      <alignment vertical="top" wrapText="1"/>
    </xf>
    <xf numFmtId="3" fontId="0" borderId="15" applyNumberFormat="1" applyFont="1" applyFill="0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  <xf numFmtId="10" fontId="0" borderId="13" applyNumberFormat="1" applyFont="1" applyFill="0" applyBorder="1" applyAlignment="1" applyProtection="0">
      <alignment vertical="top" wrapText="1"/>
    </xf>
    <xf numFmtId="49" fontId="4" borderId="13" applyNumberFormat="1" applyFont="1" applyFill="0" applyBorder="1" applyAlignment="1" applyProtection="0">
      <alignment vertical="top" wrapText="1"/>
    </xf>
    <xf numFmtId="1" fontId="4" borderId="13" applyNumberFormat="1" applyFont="1" applyFill="0" applyBorder="1" applyAlignment="1" applyProtection="0">
      <alignment vertical="top" wrapText="1"/>
    </xf>
    <xf numFmtId="49" fontId="4" fillId="4" borderId="13" applyNumberFormat="1" applyFont="1" applyFill="1" applyBorder="1" applyAlignment="1" applyProtection="0">
      <alignment vertical="top" wrapText="1"/>
    </xf>
    <xf numFmtId="0" fontId="0" borderId="16" applyNumberFormat="0" applyFont="1" applyFill="0" applyBorder="1" applyAlignment="1" applyProtection="0">
      <alignment vertical="top" wrapText="1"/>
    </xf>
    <xf numFmtId="49" fontId="4" fillId="5" borderId="17" applyNumberFormat="1" applyFont="1" applyFill="1" applyBorder="1" applyAlignment="1" applyProtection="0">
      <alignment vertical="top" wrapText="1"/>
    </xf>
    <xf numFmtId="59" fontId="0" fillId="5" borderId="18" applyNumberFormat="1" applyFont="1" applyFill="1" applyBorder="1" applyAlignment="1" applyProtection="0">
      <alignment vertical="top" wrapText="1"/>
    </xf>
    <xf numFmtId="49" fontId="4" borderId="19" applyNumberFormat="1" applyFont="1" applyFill="0" applyBorder="1" applyAlignment="1" applyProtection="0">
      <alignment vertical="top" wrapText="1"/>
    </xf>
    <xf numFmtId="59" fontId="4" borderId="13" applyNumberFormat="1" applyFont="1" applyFill="0" applyBorder="1" applyAlignment="1" applyProtection="0">
      <alignment vertical="top" wrapText="1"/>
    </xf>
    <xf numFmtId="59" fontId="0" fillId="3" borderId="20" applyNumberFormat="1" applyFont="1" applyFill="1" applyBorder="1" applyAlignment="1" applyProtection="0">
      <alignment vertical="top" wrapText="1"/>
    </xf>
    <xf numFmtId="49" fontId="0" fillId="5" borderId="20" applyNumberFormat="1" applyFont="1" applyFill="1" applyBorder="1" applyAlignment="1" applyProtection="0">
      <alignment vertical="top" wrapText="1"/>
    </xf>
    <xf numFmtId="0" fontId="0" borderId="20" applyNumberFormat="0" applyFont="1" applyFill="0" applyBorder="1" applyAlignment="1" applyProtection="0">
      <alignment vertical="top" wrapText="1"/>
    </xf>
    <xf numFmtId="0" fontId="0" borderId="19" applyNumberFormat="0" applyFont="1" applyFill="0" applyBorder="1" applyAlignment="1" applyProtection="0">
      <alignment vertical="top" wrapText="1"/>
    </xf>
    <xf numFmtId="0" fontId="2" fillId="6" borderId="1" applyNumberFormat="0" applyFont="1" applyFill="1" applyBorder="1" applyAlignment="1" applyProtection="0">
      <alignment vertical="top" wrapText="1"/>
    </xf>
    <xf numFmtId="49" fontId="2" fillId="6" borderId="21" applyNumberFormat="1" applyFont="1" applyFill="1" applyBorder="1" applyAlignment="1" applyProtection="0">
      <alignment vertical="top" wrapText="1"/>
    </xf>
    <xf numFmtId="3" fontId="0" borderId="22" applyNumberFormat="1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59" fontId="0" borderId="1" applyNumberFormat="1" applyFont="1" applyFill="0" applyBorder="1" applyAlignment="1" applyProtection="0">
      <alignment vertical="top" wrapText="1"/>
    </xf>
    <xf numFmtId="60" fontId="0" borderId="1" applyNumberFormat="1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0" fontId="0" fillId="4" borderId="1" applyNumberFormat="1" applyFont="1" applyFill="1" applyBorder="1" applyAlignment="1" applyProtection="0">
      <alignment vertical="top" wrapText="1"/>
    </xf>
    <xf numFmtId="59" fontId="0" fillId="4" borderId="1" applyNumberFormat="1" applyFont="1" applyFill="1" applyBorder="1" applyAlignment="1" applyProtection="0">
      <alignment vertical="top" wrapText="1"/>
    </xf>
    <xf numFmtId="0" fontId="0" fillId="5" borderId="23" applyNumberFormat="1" applyFont="1" applyFill="1" applyBorder="1" applyAlignment="1" applyProtection="0">
      <alignment vertical="top" wrapText="1"/>
    </xf>
    <xf numFmtId="59" fontId="0" fillId="5" borderId="24" applyNumberFormat="1" applyFont="1" applyFill="1" applyBorder="1" applyAlignment="1" applyProtection="0">
      <alignment vertical="top" wrapText="1"/>
    </xf>
    <xf numFmtId="0" fontId="0" borderId="25" applyNumberFormat="1" applyFont="1" applyFill="0" applyBorder="1" applyAlignment="1" applyProtection="0">
      <alignment vertical="top" wrapText="1"/>
    </xf>
    <xf numFmtId="3" fontId="0" borderId="25" applyNumberFormat="1" applyFont="1" applyFill="0" applyBorder="1" applyAlignment="1" applyProtection="0">
      <alignment vertical="top" wrapText="1"/>
    </xf>
    <xf numFmtId="3" fontId="0" fillId="5" borderId="23" applyNumberFormat="1" applyFont="1" applyFill="1" applyBorder="1" applyAlignment="1" applyProtection="0">
      <alignment vertical="top" wrapText="1"/>
    </xf>
    <xf numFmtId="1" fontId="0" fillId="5" borderId="1" applyNumberFormat="1" applyFont="1" applyFill="1" applyBorder="1" applyAlignment="1" applyProtection="0">
      <alignment vertical="top" wrapText="1"/>
    </xf>
    <xf numFmtId="1" fontId="0" fillId="3" borderId="1" applyNumberFormat="1" applyFont="1" applyFill="1" applyBorder="1" applyAlignment="1" applyProtection="0">
      <alignment vertical="top" wrapText="1"/>
    </xf>
    <xf numFmtId="59" fontId="0" fillId="5" borderId="1" applyNumberFormat="1" applyFont="1" applyFill="1" applyBorder="1" applyAlignment="1" applyProtection="0">
      <alignment vertical="top" wrapText="1"/>
    </xf>
    <xf numFmtId="0" fontId="0" fillId="7" borderId="1" applyNumberFormat="1" applyFont="1" applyFill="1" applyBorder="1" applyAlignment="1" applyProtection="0">
      <alignment vertical="top" wrapText="1"/>
    </xf>
    <xf numFmtId="59" fontId="0" fillId="7" borderId="1" applyNumberFormat="1" applyFont="1" applyFill="1" applyBorder="1" applyAlignment="1" applyProtection="0">
      <alignment vertical="top" wrapText="1"/>
    </xf>
    <xf numFmtId="60" fontId="0" fillId="7" borderId="1" applyNumberFormat="1" applyFont="1" applyFill="1" applyBorder="1" applyAlignment="1" applyProtection="0">
      <alignment vertical="top" wrapText="1"/>
    </xf>
    <xf numFmtId="0" fontId="0" fillId="7" borderId="25" applyNumberFormat="1" applyFont="1" applyFill="1" applyBorder="1" applyAlignment="1" applyProtection="0">
      <alignment vertical="top" wrapText="1"/>
    </xf>
    <xf numFmtId="0" fontId="0" fillId="7" borderId="23" applyNumberFormat="1" applyFont="1" applyFill="1" applyBorder="1" applyAlignment="1" applyProtection="0">
      <alignment vertical="top" wrapText="1"/>
    </xf>
    <xf numFmtId="59" fontId="0" fillId="7" borderId="24" applyNumberFormat="1" applyFont="1" applyFill="1" applyBorder="1" applyAlignment="1" applyProtection="0">
      <alignment vertical="top" wrapText="1"/>
    </xf>
    <xf numFmtId="1" fontId="0" fillId="7" borderId="1" applyNumberFormat="1" applyFont="1" applyFill="1" applyBorder="1" applyAlignment="1" applyProtection="0">
      <alignment vertical="top" wrapText="1"/>
    </xf>
    <xf numFmtId="0" fontId="0" borderId="25" applyNumberFormat="0" applyFont="1" applyFill="0" applyBorder="1" applyAlignment="1" applyProtection="0">
      <alignment vertical="top" wrapText="1"/>
    </xf>
    <xf numFmtId="0" fontId="0" fillId="4" borderId="1" applyNumberFormat="0" applyFont="1" applyFill="1" applyBorder="1" applyAlignment="1" applyProtection="0">
      <alignment vertical="top" wrapText="1"/>
    </xf>
    <xf numFmtId="0" fontId="0" fillId="5" borderId="23" applyNumberFormat="0" applyFont="1" applyFill="1" applyBorder="1" applyAlignment="1" applyProtection="0">
      <alignment vertical="top" wrapText="1"/>
    </xf>
    <xf numFmtId="0" fontId="0" fillId="8" borderId="25" applyNumberFormat="1" applyFont="1" applyFill="1" applyBorder="1" applyAlignment="1" applyProtection="0">
      <alignment vertical="top" wrapText="1"/>
    </xf>
    <xf numFmtId="59" fontId="0" fillId="8" borderId="1" applyNumberFormat="1" applyFont="1" applyFill="1" applyBorder="1" applyAlignment="1" applyProtection="0">
      <alignment vertical="top" wrapText="1"/>
    </xf>
    <xf numFmtId="0" fontId="0" fillId="8" borderId="1" applyNumberFormat="1" applyFont="1" applyFill="1" applyBorder="1" applyAlignment="1" applyProtection="0">
      <alignment vertical="top" wrapText="1"/>
    </xf>
    <xf numFmtId="0" fontId="0" fillId="8" borderId="23" applyNumberFormat="1" applyFont="1" applyFill="1" applyBorder="1" applyAlignment="1" applyProtection="0">
      <alignment vertical="top" wrapText="1"/>
    </xf>
    <xf numFmtId="59" fontId="0" fillId="8" borderId="24" applyNumberFormat="1" applyFont="1" applyFill="1" applyBorder="1" applyAlignment="1" applyProtection="0">
      <alignment vertical="top" wrapText="1"/>
    </xf>
    <xf numFmtId="1" fontId="0" borderId="22" applyNumberFormat="1" applyFont="1" applyFill="0" applyBorder="1" applyAlignment="1" applyProtection="0">
      <alignment vertical="top" wrapText="1"/>
    </xf>
    <xf numFmtId="0" fontId="2" fillId="6" borderId="21" applyNumberFormat="0" applyFont="1" applyFill="1" applyBorder="1" applyAlignment="1" applyProtection="0">
      <alignment vertical="top" wrapText="1"/>
    </xf>
    <xf numFmtId="59" fontId="0" fillId="4" borderId="26" applyNumberFormat="1" applyFont="1" applyFill="1" applyBorder="1" applyAlignment="1" applyProtection="0">
      <alignment vertical="top" wrapText="1"/>
    </xf>
    <xf numFmtId="0" fontId="0" fillId="5" borderId="27" applyNumberFormat="1" applyFont="1" applyFill="1" applyBorder="1" applyAlignment="1" applyProtection="0">
      <alignment vertical="top" wrapText="1"/>
    </xf>
    <xf numFmtId="0" fontId="0" fillId="5" borderId="1" applyNumberFormat="1" applyFont="1" applyFill="1" applyBorder="1" applyAlignment="1" applyProtection="0">
      <alignment vertical="top" wrapText="1"/>
    </xf>
    <xf numFmtId="3" fontId="0" fillId="7" borderId="25" applyNumberFormat="1" applyFont="1" applyFill="1" applyBorder="1" applyAlignment="1" applyProtection="0">
      <alignment vertical="top" wrapText="1"/>
    </xf>
    <xf numFmtId="59" fontId="0" fillId="3" borderId="28" applyNumberFormat="1" applyFont="1" applyFill="1" applyBorder="1" applyAlignment="1" applyProtection="0">
      <alignment vertical="top" wrapText="1"/>
    </xf>
    <xf numFmtId="59" fontId="0" fillId="5" borderId="28" applyNumberFormat="1" applyFont="1" applyFill="1" applyBorder="1" applyAlignment="1" applyProtection="0">
      <alignment vertical="top" wrapText="1"/>
    </xf>
    <xf numFmtId="0" fontId="0" borderId="22" applyNumberFormat="0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1" fontId="0" fillId="4" borderId="1" applyNumberFormat="1" applyFont="1" applyFill="1" applyBorder="1" applyAlignment="1" applyProtection="0">
      <alignment vertical="top" wrapText="1"/>
    </xf>
    <xf numFmtId="0" fontId="0" fillId="5" borderId="24" applyNumberFormat="0" applyFont="1" applyFill="1" applyBorder="1" applyAlignment="1" applyProtection="0">
      <alignment vertical="top" wrapText="1"/>
    </xf>
    <xf numFmtId="0" fontId="0" fillId="4" borderId="26" applyNumberFormat="0" applyFont="1" applyFill="1" applyBorder="1" applyAlignment="1" applyProtection="0">
      <alignment vertical="top" wrapText="1"/>
    </xf>
    <xf numFmtId="0" fontId="0" fillId="3" borderId="28" applyNumberFormat="0" applyFont="1" applyFill="1" applyBorder="1" applyAlignment="1" applyProtection="0">
      <alignment vertical="top" wrapText="1"/>
    </xf>
    <xf numFmtId="0" fontId="0" fillId="5" borderId="28" applyNumberFormat="0" applyFont="1" applyFill="1" applyBorder="1" applyAlignment="1" applyProtection="0">
      <alignment vertical="top" wrapText="1"/>
    </xf>
    <xf numFmtId="59" fontId="0" fillId="3" borderId="1" applyNumberFormat="1" applyFont="1" applyFill="1" applyBorder="1" applyAlignment="1" applyProtection="0">
      <alignment vertical="top" wrapText="1"/>
    </xf>
    <xf numFmtId="59" fontId="0" fillId="5" borderId="29" applyNumberFormat="1" applyFont="1" applyFill="1" applyBorder="1" applyAlignment="1" applyProtection="0">
      <alignment vertical="top" wrapText="1"/>
    </xf>
    <xf numFmtId="0" fontId="0" fillId="5" borderId="30" applyNumberFormat="0" applyFont="1" applyFill="1" applyBorder="1" applyAlignment="1" applyProtection="0">
      <alignment vertical="top" wrapText="1"/>
    </xf>
    <xf numFmtId="59" fontId="0" fillId="3" borderId="25" applyNumberFormat="1" applyFont="1" applyFill="1" applyBorder="1" applyAlignment="1" applyProtection="0">
      <alignment vertical="top" wrapText="1"/>
    </xf>
    <xf numFmtId="59" fontId="0" fillId="8" borderId="29" applyNumberFormat="1" applyFont="1" applyFill="1" applyBorder="1" applyAlignment="1" applyProtection="0">
      <alignment vertical="top" wrapText="1"/>
    </xf>
    <xf numFmtId="0" fontId="0" fillId="8" borderId="30" applyNumberFormat="0" applyFont="1" applyFill="1" applyBorder="1" applyAlignment="1" applyProtection="0">
      <alignment vertical="top" wrapText="1"/>
    </xf>
    <xf numFmtId="0" fontId="0" fillId="5" borderId="29" applyNumberFormat="0" applyFont="1" applyFill="1" applyBorder="1" applyAlignment="1" applyProtection="0">
      <alignment vertical="top" wrapText="1"/>
    </xf>
    <xf numFmtId="0" fontId="0" fillId="3" borderId="31" applyNumberFormat="0" applyFont="1" applyFill="1" applyBorder="1" applyAlignment="1" applyProtection="0">
      <alignment vertical="top" wrapText="1"/>
    </xf>
    <xf numFmtId="0" fontId="0" fillId="5" borderId="31" applyNumberFormat="0" applyFont="1" applyFill="1" applyBorder="1" applyAlignment="1" applyProtection="0">
      <alignment vertical="top" wrapText="1"/>
    </xf>
    <xf numFmtId="0" fontId="0" fillId="5" borderId="32" applyNumberFormat="0" applyFont="1" applyFill="1" applyBorder="1" applyAlignment="1" applyProtection="0">
      <alignment vertical="top" wrapText="1"/>
    </xf>
    <xf numFmtId="61" fontId="0" fillId="4" borderId="25" applyNumberFormat="1" applyFont="1" applyFill="1" applyBorder="1" applyAlignment="1" applyProtection="0">
      <alignment vertical="top" wrapText="1"/>
    </xf>
    <xf numFmtId="59" fontId="0" fillId="5" borderId="33" applyNumberFormat="1" applyFont="1" applyFill="1" applyBorder="1" applyAlignment="1" applyProtection="0">
      <alignment vertical="top" wrapText="1"/>
    </xf>
    <xf numFmtId="0" fontId="0" fillId="5" borderId="34" applyNumberFormat="0" applyFont="1" applyFill="1" applyBorder="1" applyAlignment="1" applyProtection="0">
      <alignment vertical="top" wrapText="1"/>
    </xf>
    <xf numFmtId="59" fontId="0" borderId="25" applyNumberFormat="1" applyFont="1" applyFill="0" applyBorder="1" applyAlignment="1" applyProtection="0">
      <alignment vertical="top" wrapText="1"/>
    </xf>
    <xf numFmtId="59" fontId="0" fillId="8" borderId="33" applyNumberFormat="1" applyFont="1" applyFill="1" applyBorder="1" applyAlignment="1" applyProtection="0">
      <alignment vertical="top" wrapText="1"/>
    </xf>
    <xf numFmtId="0" fontId="0" fillId="8" borderId="34" applyNumberFormat="0" applyFont="1" applyFill="1" applyBorder="1" applyAlignment="1" applyProtection="0">
      <alignment vertical="top" wrapText="1"/>
    </xf>
    <xf numFmtId="0" fontId="0" fillId="5" borderId="33" applyNumberFormat="0" applyFont="1" applyFill="1" applyBorder="1" applyAlignment="1" applyProtection="0">
      <alignment vertical="top" wrapText="1"/>
    </xf>
    <xf numFmtId="0" fontId="0" fillId="3" borderId="35" applyNumberFormat="0" applyFont="1" applyFill="1" applyBorder="1" applyAlignment="1" applyProtection="0">
      <alignment vertical="top" wrapText="1"/>
    </xf>
    <xf numFmtId="0" fontId="0" fillId="5" borderId="35" applyNumberFormat="0" applyFont="1" applyFill="1" applyBorder="1" applyAlignment="1" applyProtection="0">
      <alignment vertical="top" wrapText="1"/>
    </xf>
    <xf numFmtId="0" fontId="0" fillId="5" borderId="36" applyNumberFormat="0" applyFont="1" applyFill="1" applyBorder="1" applyAlignment="1" applyProtection="0">
      <alignment vertical="top" wrapText="1"/>
    </xf>
    <xf numFmtId="0" fontId="0" borderId="37" applyNumberFormat="0" applyFont="1" applyFill="0" applyBorder="1" applyAlignment="1" applyProtection="0">
      <alignment vertical="top" wrapText="1"/>
    </xf>
    <xf numFmtId="0" fontId="0" borderId="38" applyNumberFormat="0" applyFont="1" applyFill="0" applyBorder="1" applyAlignment="1" applyProtection="0">
      <alignment vertical="top" wrapText="1"/>
    </xf>
    <xf numFmtId="0" fontId="0" fillId="3" borderId="38" applyNumberFormat="0" applyFont="1" applyFill="1" applyBorder="1" applyAlignment="1" applyProtection="0">
      <alignment vertical="top" wrapText="1"/>
    </xf>
    <xf numFmtId="0" fontId="5" fillId="3" borderId="1" applyNumberFormat="0" applyFont="1" applyFill="1" applyBorder="1" applyAlignment="1" applyProtection="0">
      <alignment horizontal="left" vertical="top" wrapText="1"/>
    </xf>
    <xf numFmtId="49" fontId="0" borderId="22" applyNumberFormat="1" applyFont="1" applyFill="0" applyBorder="1" applyAlignment="1" applyProtection="0">
      <alignment vertical="top" wrapText="1"/>
    </xf>
    <xf numFmtId="0" fontId="5" fillId="3" borderId="1" applyNumberFormat="1" applyFont="1" applyFill="1" applyBorder="1" applyAlignment="1" applyProtection="0">
      <alignment horizontal="left" vertical="top" wrapText="1"/>
    </xf>
    <xf numFmtId="0" fontId="2" fillId="6" borderId="1" applyNumberFormat="1" applyFont="1" applyFill="1" applyBorder="1" applyAlignment="1" applyProtection="0">
      <alignment vertical="top" wrapText="1"/>
    </xf>
    <xf numFmtId="62" fontId="0" borderId="1" applyNumberFormat="1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horizontal="right" vertical="top" wrapText="1"/>
    </xf>
    <xf numFmtId="1" fontId="2" fillId="6" borderId="1" applyNumberFormat="1" applyFont="1" applyFill="1" applyBorder="1" applyAlignment="1" applyProtection="0">
      <alignment vertical="top" wrapText="1"/>
    </xf>
    <xf numFmtId="1" fontId="0" borderId="1" applyNumberFormat="1" applyFont="1" applyFill="0" applyBorder="1" applyAlignment="1" applyProtection="0">
      <alignment vertical="top" wrapText="1"/>
    </xf>
    <xf numFmtId="59" fontId="5" fillId="3" borderId="1" applyNumberFormat="1" applyFont="1" applyFill="1" applyBorder="1" applyAlignment="1" applyProtection="0">
      <alignment horizontal="left" vertical="top" wrapText="1"/>
    </xf>
    <xf numFmtId="10" fontId="0" borderId="1" applyNumberFormat="1" applyFont="1" applyFill="0" applyBorder="1" applyAlignment="1" applyProtection="0">
      <alignment vertical="top" wrapText="1"/>
    </xf>
    <xf numFmtId="0" fontId="0" fillId="3" borderId="1" applyNumberFormat="0" applyFont="1" applyFill="1" applyBorder="1" applyAlignment="1" applyProtection="0">
      <alignment vertical="top" wrapText="1"/>
    </xf>
    <xf numFmtId="0" fontId="6" borderId="1" applyNumberFormat="0" applyFont="1" applyFill="0" applyBorder="1" applyAlignment="1" applyProtection="0">
      <alignment vertical="top" wrapText="1"/>
    </xf>
    <xf numFmtId="49" fontId="7" fillId="6" borderId="21" applyNumberFormat="1" applyFont="1" applyFill="1" applyBorder="1" applyAlignment="1" applyProtection="0">
      <alignment vertical="top" wrapText="1"/>
    </xf>
    <xf numFmtId="49" fontId="6" borderId="1" applyNumberFormat="1" applyFont="1" applyFill="0" applyBorder="1" applyAlignment="1" applyProtection="0">
      <alignment vertical="top" wrapText="1"/>
    </xf>
    <xf numFmtId="0" fontId="0" borderId="22" applyNumberFormat="1" applyFont="1" applyFill="0" applyBorder="1" applyAlignment="1" applyProtection="0">
      <alignment vertical="top" wrapText="1"/>
    </xf>
    <xf numFmtId="0" fontId="6" fillId="9" borderId="1" applyNumberFormat="1" applyFont="1" applyFill="1" applyBorder="1" applyAlignment="1" applyProtection="0">
      <alignment vertical="top" wrapText="1"/>
    </xf>
    <xf numFmtId="0" fontId="6" borderId="1" applyNumberFormat="1" applyFont="1" applyFill="0" applyBorder="1" applyAlignment="1" applyProtection="0">
      <alignment vertical="top" wrapText="1"/>
    </xf>
    <xf numFmtId="0" fontId="0" fillId="9" borderId="1" applyNumberFormat="1" applyFont="1" applyFill="1" applyBorder="1" applyAlignment="1" applyProtection="0">
      <alignment vertical="top" wrapText="1"/>
    </xf>
    <xf numFmtId="0" fontId="8" borderId="1" applyNumberFormat="0" applyFont="1" applyFill="0" applyBorder="1" applyAlignment="1" applyProtection="0">
      <alignment vertical="top" wrapText="1"/>
    </xf>
    <xf numFmtId="59" fontId="6" borderId="1" applyNumberFormat="1" applyFont="1" applyFill="0" applyBorder="1" applyAlignment="1" applyProtection="0">
      <alignment vertical="top" wrapText="1"/>
    </xf>
    <xf numFmtId="3" fontId="0" borderId="1" applyNumberFormat="1" applyFont="1" applyFill="0" applyBorder="1" applyAlignment="1" applyProtection="0">
      <alignment horizontal="right" vertical="top" wrapText="1"/>
    </xf>
    <xf numFmtId="1" fontId="0" borderId="1" applyNumberFormat="1" applyFont="1" applyFill="0" applyBorder="1" applyAlignment="1" applyProtection="0">
      <alignment horizontal="right" vertical="top" wrapText="1"/>
    </xf>
    <xf numFmtId="0" fontId="6" fillId="3" borderId="1" applyNumberFormat="0" applyFont="1" applyFill="1" applyBorder="1" applyAlignment="1" applyProtection="0">
      <alignment vertical="top" wrapText="1"/>
    </xf>
    <xf numFmtId="3" fontId="5" fillId="3" borderId="1" applyNumberFormat="1" applyFont="1" applyFill="1" applyBorder="1" applyAlignment="1" applyProtection="0">
      <alignment horizontal="left" vertical="top" wrapText="1"/>
    </xf>
    <xf numFmtId="3" fontId="0" fillId="3" borderId="1" applyNumberFormat="1" applyFont="1" applyFill="1" applyBorder="1" applyAlignment="1" applyProtection="0">
      <alignment vertical="top" wrapText="1"/>
    </xf>
    <xf numFmtId="3" fontId="0" borderId="1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4" applyNumberFormat="0" applyFont="1" applyFill="1" applyBorder="1" applyAlignment="1" applyProtection="0">
      <alignment vertical="top" wrapText="1"/>
    </xf>
    <xf numFmtId="49" fontId="0" borderId="15" applyNumberFormat="1" applyFont="1" applyFill="0" applyBorder="1" applyAlignment="1" applyProtection="0">
      <alignment vertical="top" wrapText="1"/>
    </xf>
    <xf numFmtId="49" fontId="0" borderId="13" applyNumberFormat="1" applyFont="1" applyFill="0" applyBorder="1" applyAlignment="1" applyProtection="0">
      <alignment vertical="top" wrapText="1"/>
    </xf>
    <xf numFmtId="49" fontId="0" fillId="4" borderId="13" applyNumberFormat="1" applyFont="1" applyFill="1" applyBorder="1" applyAlignment="1" applyProtection="0">
      <alignment vertical="top" wrapText="1"/>
    </xf>
    <xf numFmtId="0" fontId="0" fillId="4" borderId="16" applyNumberFormat="0" applyFont="1" applyFill="1" applyBorder="1" applyAlignment="1" applyProtection="0">
      <alignment vertical="top" wrapText="1"/>
    </xf>
    <xf numFmtId="49" fontId="0" fillId="5" borderId="39" applyNumberFormat="1" applyFont="1" applyFill="1" applyBorder="1" applyAlignment="1" applyProtection="0">
      <alignment vertical="top" wrapText="1"/>
    </xf>
    <xf numFmtId="0" fontId="0" borderId="40" applyNumberFormat="0" applyFont="1" applyFill="0" applyBorder="1" applyAlignment="1" applyProtection="0">
      <alignment vertical="top" wrapText="1"/>
    </xf>
    <xf numFmtId="49" fontId="0" borderId="19" applyNumberFormat="1" applyFont="1" applyFill="0" applyBorder="1" applyAlignment="1" applyProtection="0">
      <alignment vertical="top" wrapText="1"/>
    </xf>
    <xf numFmtId="1" fontId="0" fillId="4" borderId="13" applyNumberFormat="1" applyFont="1" applyFill="1" applyBorder="1" applyAlignment="1" applyProtection="0">
      <alignment vertical="top" wrapText="1"/>
    </xf>
    <xf numFmtId="0" fontId="0" fillId="5" borderId="39" applyNumberFormat="0" applyFont="1" applyFill="1" applyBorder="1" applyAlignment="1" applyProtection="0">
      <alignment vertical="top" wrapText="1"/>
    </xf>
    <xf numFmtId="0" fontId="0" fillId="4" borderId="13" applyNumberFormat="0" applyFont="1" applyFill="1" applyBorder="1" applyAlignment="1" applyProtection="0">
      <alignment vertical="top" wrapText="1"/>
    </xf>
    <xf numFmtId="0" fontId="0" borderId="41" applyNumberFormat="0" applyFont="1" applyFill="0" applyBorder="1" applyAlignment="1" applyProtection="0">
      <alignment vertical="top" wrapText="1"/>
    </xf>
    <xf numFmtId="0" fontId="0" fillId="5" borderId="42" applyNumberFormat="0" applyFont="1" applyFill="1" applyBorder="1" applyAlignment="1" applyProtection="0">
      <alignment vertical="top" wrapText="1"/>
    </xf>
    <xf numFmtId="0" fontId="0" fillId="5" borderId="43" applyNumberFormat="0" applyFont="1" applyFill="1" applyBorder="1" applyAlignment="1" applyProtection="0">
      <alignment vertical="top" wrapText="1"/>
    </xf>
    <xf numFmtId="49" fontId="4" borderId="1" applyNumberFormat="1" applyFont="1" applyFill="0" applyBorder="1" applyAlignment="1" applyProtection="0">
      <alignment vertical="top" wrapText="1"/>
    </xf>
    <xf numFmtId="1" fontId="4" borderId="1" applyNumberFormat="1" applyFont="1" applyFill="0" applyBorder="1" applyAlignment="1" applyProtection="0">
      <alignment vertical="top" wrapText="1"/>
    </xf>
    <xf numFmtId="49" fontId="4" fillId="4" borderId="1" applyNumberFormat="1" applyFont="1" applyFill="1" applyBorder="1" applyAlignment="1" applyProtection="0">
      <alignment vertical="top" wrapText="1"/>
    </xf>
    <xf numFmtId="0" fontId="0" borderId="26" applyNumberFormat="0" applyFont="1" applyFill="0" applyBorder="1" applyAlignment="1" applyProtection="0">
      <alignment vertical="top" wrapText="1"/>
    </xf>
    <xf numFmtId="49" fontId="4" fillId="5" borderId="27" applyNumberFormat="1" applyFont="1" applyFill="1" applyBorder="1" applyAlignment="1" applyProtection="0">
      <alignment vertical="top" wrapText="1"/>
    </xf>
    <xf numFmtId="49" fontId="4" borderId="25" applyNumberFormat="1" applyFont="1" applyFill="0" applyBorder="1" applyAlignment="1" applyProtection="0">
      <alignment vertical="top" wrapText="1"/>
    </xf>
    <xf numFmtId="59" fontId="4" borderId="1" applyNumberFormat="1" applyFont="1" applyFill="0" applyBorder="1" applyAlignment="1" applyProtection="0">
      <alignment vertical="top" wrapText="1"/>
    </xf>
    <xf numFmtId="59" fontId="0" fillId="9" borderId="1" applyNumberFormat="1" applyFont="1" applyFill="1" applyBorder="1" applyAlignment="1" applyProtection="0">
      <alignment vertical="top" wrapText="1"/>
    </xf>
    <xf numFmtId="0" fontId="0" fillId="9" borderId="23" applyNumberFormat="1" applyFont="1" applyFill="1" applyBorder="1" applyAlignment="1" applyProtection="0">
      <alignment vertical="top" wrapText="1"/>
    </xf>
    <xf numFmtId="3" fontId="0" fillId="9" borderId="25" applyNumberFormat="1" applyFont="1" applyFill="1" applyBorder="1" applyAlignment="1" applyProtection="0">
      <alignment vertical="top" wrapText="1"/>
    </xf>
    <xf numFmtId="61" fontId="0" fillId="4" borderId="1" applyNumberFormat="1" applyFont="1" applyFill="1" applyBorder="1" applyAlignment="1" applyProtection="0">
      <alignment vertical="top" wrapText="1"/>
    </xf>
    <xf numFmtId="0" fontId="2" fillId="6" borderId="21" applyNumberFormat="1" applyFont="1" applyFill="1" applyBorder="1" applyAlignment="1" applyProtection="0">
      <alignment vertical="top" wrapText="1"/>
    </xf>
    <xf numFmtId="1" fontId="2" fillId="6" borderId="21" applyNumberFormat="1" applyFont="1" applyFill="1" applyBorder="1" applyAlignment="1" applyProtection="0">
      <alignment vertical="top" wrapText="1"/>
    </xf>
    <xf numFmtId="49" fontId="7" borderId="22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2" fillId="2" borderId="4" applyNumberFormat="1" applyFont="1" applyFill="1" applyBorder="1" applyAlignment="1" applyProtection="0">
      <alignment vertical="top" wrapText="1"/>
    </xf>
    <xf numFmtId="1" fontId="2" fillId="2" borderId="4" applyNumberFormat="1" applyFont="1" applyFill="1" applyBorder="1" applyAlignment="1" applyProtection="0">
      <alignment horizontal="right" vertical="top" wrapText="1"/>
    </xf>
    <xf numFmtId="49" fontId="2" fillId="6" borderId="14" applyNumberFormat="1" applyFont="1" applyFill="1" applyBorder="1" applyAlignment="1" applyProtection="0">
      <alignment vertical="top" wrapText="1"/>
    </xf>
    <xf numFmtId="1" fontId="2" fillId="4" borderId="13" applyNumberFormat="1" applyFont="1" applyFill="1" applyBorder="1" applyAlignment="1" applyProtection="0">
      <alignment vertical="top" wrapText="1"/>
    </xf>
    <xf numFmtId="1" fontId="0" borderId="13" applyNumberFormat="1" applyFont="1" applyFill="0" applyBorder="1" applyAlignment="1" applyProtection="0">
      <alignment vertical="top" wrapText="1"/>
    </xf>
    <xf numFmtId="0" fontId="2" fillId="4" borderId="13" applyNumberFormat="0" applyFont="1" applyFill="1" applyBorder="1" applyAlignment="1" applyProtection="0">
      <alignment vertical="top" wrapText="1"/>
    </xf>
    <xf numFmtId="1" fontId="0" borderId="13" applyNumberFormat="1" applyFont="1" applyFill="0" applyBorder="1" applyAlignment="1" applyProtection="0">
      <alignment horizontal="right" vertical="top" wrapText="1"/>
    </xf>
    <xf numFmtId="1" fontId="2" fillId="4" borderId="1" applyNumberFormat="1" applyFont="1" applyFill="1" applyBorder="1" applyAlignment="1" applyProtection="0">
      <alignment vertical="top" wrapText="1"/>
    </xf>
    <xf numFmtId="3" fontId="0" borderId="1" applyNumberFormat="1" applyFont="1" applyFill="0" applyBorder="1" applyAlignment="1" applyProtection="0">
      <alignment vertical="top"/>
    </xf>
    <xf numFmtId="1" fontId="2" fillId="4" borderId="1" applyNumberFormat="1" applyFont="1" applyFill="1" applyBorder="1" applyAlignment="1" applyProtection="0">
      <alignment horizontal="right" vertical="top" wrapText="1"/>
    </xf>
    <xf numFmtId="49" fontId="0" fillId="3" borderId="1" applyNumberFormat="1" applyFont="1" applyFill="1" applyBorder="1" applyAlignment="1" applyProtection="0">
      <alignment horizontal="left" vertical="top" wrapText="1"/>
    </xf>
    <xf numFmtId="63" fontId="5" borderId="1" applyNumberFormat="1" applyFont="1" applyFill="0" applyBorder="1" applyAlignment="1" applyProtection="0">
      <alignment horizontal="left" vertical="top" wrapText="1"/>
    </xf>
    <xf numFmtId="64" fontId="5" borderId="1" applyNumberFormat="1" applyFont="1" applyFill="0" applyBorder="1" applyAlignment="1" applyProtection="0">
      <alignment horizontal="left" vertical="top" wrapText="1"/>
    </xf>
    <xf numFmtId="1" fontId="0" borderId="1" applyNumberFormat="1" applyFont="1" applyFill="0" applyBorder="1" applyAlignment="1" applyProtection="0">
      <alignment vertical="top"/>
    </xf>
    <xf numFmtId="64" fontId="2" fillId="4" borderId="1" applyNumberFormat="1" applyFont="1" applyFill="1" applyBorder="1" applyAlignment="1" applyProtection="0">
      <alignment vertical="top" wrapText="1"/>
    </xf>
    <xf numFmtId="64" fontId="0" borderId="1" applyNumberFormat="1" applyFont="1" applyFill="0" applyBorder="1" applyAlignment="1" applyProtection="0">
      <alignment vertical="top" wrapText="1"/>
    </xf>
    <xf numFmtId="49" fontId="9" fillId="3" borderId="21" applyNumberFormat="1" applyFont="1" applyFill="1" applyBorder="1" applyAlignment="1" applyProtection="0">
      <alignment horizontal="left" vertical="top"/>
    </xf>
    <xf numFmtId="0" fontId="9" fillId="3" borderId="22" applyNumberFormat="0" applyFont="1" applyFill="1" applyBorder="1" applyAlignment="1" applyProtection="0">
      <alignment horizontal="left" vertical="top"/>
    </xf>
    <xf numFmtId="1" fontId="9" fillId="3" borderId="1" applyNumberFormat="1" applyFont="1" applyFill="1" applyBorder="1" applyAlignment="1" applyProtection="0">
      <alignment horizontal="left" vertical="top"/>
    </xf>
    <xf numFmtId="1" fontId="2" fillId="4" borderId="1" applyNumberFormat="1" applyFont="1" applyFill="1" applyBorder="1" applyAlignment="1" applyProtection="0">
      <alignment vertical="top"/>
    </xf>
    <xf numFmtId="0" fontId="2" fillId="4" borderId="1" applyNumberFormat="0" applyFont="1" applyFill="1" applyBorder="1" applyAlignment="1" applyProtection="0">
      <alignment vertical="top" wrapText="1"/>
    </xf>
    <xf numFmtId="49" fontId="10" fillId="3" borderId="21" applyNumberFormat="1" applyFont="1" applyFill="1" applyBorder="1" applyAlignment="1" applyProtection="0">
      <alignment horizontal="left" vertical="top"/>
    </xf>
    <xf numFmtId="0" fontId="10" fillId="3" borderId="22" applyNumberFormat="0" applyFont="1" applyFill="1" applyBorder="1" applyAlignment="1" applyProtection="0">
      <alignment horizontal="left" vertical="top"/>
    </xf>
    <xf numFmtId="1" fontId="10" fillId="3" borderId="1" applyNumberFormat="1" applyFont="1" applyFill="1" applyBorder="1" applyAlignment="1" applyProtection="0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fefffe"/>
      <rgbColor rgb="ff4d4344"/>
      <rgbColor rgb="ff3f3f3f"/>
      <rgbColor rgb="ffd5d5d5"/>
      <rgbColor rgb="ff919191"/>
      <rgbColor rgb="ffaca7a8"/>
      <rgbColor rgb="ff120506"/>
      <rgbColor rgb="ffdbdbdb"/>
      <rgbColor rgb="fffdad00"/>
      <rgbColor rgb="ffed220b"/>
      <rgbColor rgb="fff271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BZ20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24219" style="1" customWidth="1"/>
    <col min="2" max="2" width="23.6641" style="1" customWidth="1"/>
    <col min="3" max="3" width="9.11719" style="1" customWidth="1"/>
    <col min="4" max="4" width="8.44531" style="1" customWidth="1"/>
    <col min="5" max="5" width="9.48438" style="1" customWidth="1"/>
    <col min="6" max="6" width="10.3125" style="1" customWidth="1"/>
    <col min="7" max="7" width="7.40625" style="1" customWidth="1"/>
    <col min="8" max="8" width="6.70312" style="1" customWidth="1"/>
    <col min="9" max="9" width="7.125" style="1" customWidth="1"/>
    <col min="10" max="10" width="6.17969" style="1" customWidth="1"/>
    <col min="11" max="11" width="9.5625" style="1" customWidth="1"/>
    <col min="12" max="19" width="8.04688" style="1" customWidth="1"/>
    <col min="20" max="20" width="9.19531" style="1" customWidth="1"/>
    <col min="21" max="21" width="8.04688" style="1" customWidth="1"/>
    <col min="22" max="22" width="9.58594" style="1" customWidth="1"/>
    <col min="23" max="23" width="6.51562" style="1" customWidth="1"/>
    <col min="24" max="26" width="8.04688" style="1" customWidth="1"/>
    <col min="27" max="63" width="7.875" style="1" customWidth="1"/>
    <col min="64" max="64" width="2.42969" style="1" customWidth="1"/>
    <col min="65" max="66" width="7.875" style="1" customWidth="1"/>
    <col min="67" max="67" width="1.40625" style="1" customWidth="1"/>
    <col min="68" max="78" width="7.875" style="1" customWidth="1"/>
    <col min="79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ht="20.25" customHeight="1">
      <c r="A2" s="3"/>
      <c r="B2" s="3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5"/>
      <c r="P2" s="6"/>
      <c r="Q2" s="3"/>
      <c r="R2" s="3"/>
      <c r="S2" s="3"/>
      <c r="T2" s="3"/>
      <c r="U2" s="5"/>
      <c r="V2" s="6"/>
      <c r="W2" s="3"/>
      <c r="X2" s="3"/>
      <c r="Y2" s="3"/>
      <c r="Z2" s="3"/>
      <c r="AA2" s="5"/>
      <c r="AB2" s="6"/>
      <c r="AC2" s="3"/>
      <c r="AD2" s="3"/>
      <c r="AE2" s="3"/>
      <c r="AF2" s="3"/>
      <c r="AG2" s="5"/>
      <c r="AH2" s="6"/>
      <c r="AI2" s="3"/>
      <c r="AJ2" s="3"/>
      <c r="AK2" s="3"/>
      <c r="AL2" s="3"/>
      <c r="AM2" s="5"/>
      <c r="AN2" s="6"/>
      <c r="AO2" s="3"/>
      <c r="AP2" s="3"/>
      <c r="AQ2" s="3"/>
      <c r="AR2" s="3"/>
      <c r="AS2" s="5"/>
      <c r="AT2" s="6"/>
      <c r="AU2" s="3"/>
      <c r="AV2" s="3"/>
      <c r="AW2" s="3"/>
      <c r="AX2" s="3"/>
      <c r="AY2" s="5"/>
      <c r="AZ2" s="6"/>
      <c r="BA2" s="3"/>
      <c r="BB2" s="3"/>
      <c r="BC2" s="3"/>
      <c r="BD2" s="3"/>
      <c r="BE2" s="5"/>
      <c r="BF2" s="6"/>
      <c r="BG2" s="3"/>
      <c r="BH2" s="3"/>
      <c r="BI2" s="3"/>
      <c r="BJ2" s="3"/>
      <c r="BK2" s="5"/>
      <c r="BL2" s="7"/>
      <c r="BM2" s="6"/>
      <c r="BN2" s="6"/>
      <c r="BO2" s="7"/>
      <c r="BP2" s="6"/>
      <c r="BQ2" s="5"/>
      <c r="BR2" s="5"/>
      <c r="BS2" s="3"/>
      <c r="BT2" s="3"/>
      <c r="BU2" s="3"/>
      <c r="BV2" s="3"/>
      <c r="BW2" s="3"/>
      <c r="BX2" s="3"/>
      <c r="BY2" s="3"/>
      <c r="BZ2" s="3"/>
    </row>
    <row r="3" ht="20.35" customHeight="1">
      <c r="A3" s="8"/>
      <c r="B3" t="s" s="9">
        <v>1</v>
      </c>
      <c r="C3" t="s" s="9">
        <v>2</v>
      </c>
      <c r="D3" t="s" s="9">
        <v>3</v>
      </c>
      <c r="E3" t="s" s="9">
        <v>4</v>
      </c>
      <c r="F3" t="s" s="9">
        <v>5</v>
      </c>
      <c r="G3" t="s" s="9">
        <v>6</v>
      </c>
      <c r="H3" s="8"/>
      <c r="I3" s="8"/>
      <c r="J3" s="8"/>
      <c r="K3" t="s" s="9">
        <v>7</v>
      </c>
      <c r="L3" s="8"/>
      <c r="M3" t="s" s="10">
        <v>8</v>
      </c>
      <c r="N3" s="11"/>
      <c r="O3" t="s" s="12">
        <v>9</v>
      </c>
      <c r="P3" s="13"/>
      <c r="Q3" t="s" s="14">
        <v>10</v>
      </c>
      <c r="R3" s="8"/>
      <c r="S3" t="s" s="10">
        <v>11</v>
      </c>
      <c r="T3" s="11"/>
      <c r="U3" t="s" s="12">
        <v>12</v>
      </c>
      <c r="V3" s="13"/>
      <c r="W3" t="s" s="14">
        <v>13</v>
      </c>
      <c r="X3" s="8"/>
      <c r="Y3" s="15"/>
      <c r="Z3" s="11"/>
      <c r="AA3" s="16"/>
      <c r="AB3" s="13"/>
      <c r="AC3" t="s" s="14">
        <v>14</v>
      </c>
      <c r="AD3" s="8"/>
      <c r="AE3" s="17"/>
      <c r="AF3" s="11"/>
      <c r="AG3" s="16"/>
      <c r="AH3" s="13"/>
      <c r="AI3" t="s" s="14">
        <v>15</v>
      </c>
      <c r="AJ3" s="8"/>
      <c r="AK3" s="17"/>
      <c r="AL3" s="11"/>
      <c r="AM3" s="16"/>
      <c r="AN3" s="13"/>
      <c r="AO3" t="s" s="14">
        <v>16</v>
      </c>
      <c r="AP3" s="8"/>
      <c r="AQ3" s="17"/>
      <c r="AR3" s="11"/>
      <c r="AS3" s="16"/>
      <c r="AT3" s="13"/>
      <c r="AU3" t="s" s="14">
        <v>17</v>
      </c>
      <c r="AV3" s="8"/>
      <c r="AW3" s="17"/>
      <c r="AX3" s="11"/>
      <c r="AY3" s="16"/>
      <c r="AZ3" s="13"/>
      <c r="BA3" t="s" s="14">
        <v>18</v>
      </c>
      <c r="BB3" s="8"/>
      <c r="BC3" s="17"/>
      <c r="BD3" s="11"/>
      <c r="BE3" s="16"/>
      <c r="BF3" s="13"/>
      <c r="BG3" t="s" s="14">
        <v>19</v>
      </c>
      <c r="BH3" s="8"/>
      <c r="BI3" s="17"/>
      <c r="BJ3" s="11"/>
      <c r="BK3" s="16"/>
      <c r="BL3" s="18"/>
      <c r="BM3" s="19"/>
      <c r="BN3" s="19"/>
      <c r="BO3" s="18"/>
      <c r="BP3" s="20"/>
      <c r="BQ3" s="21"/>
      <c r="BR3" s="22"/>
      <c r="BS3" s="8"/>
      <c r="BT3" s="8"/>
      <c r="BU3" s="8"/>
      <c r="BV3" s="8"/>
      <c r="BW3" s="8"/>
      <c r="BX3" s="8"/>
      <c r="BY3" s="8"/>
      <c r="BZ3" s="8"/>
    </row>
    <row r="4" ht="32.25" customHeight="1">
      <c r="A4" s="23"/>
      <c r="B4" s="24"/>
      <c r="C4" s="25"/>
      <c r="D4" s="26"/>
      <c r="E4" s="26"/>
      <c r="F4" s="26"/>
      <c r="G4" s="27"/>
      <c r="H4" s="26"/>
      <c r="I4" s="26"/>
      <c r="J4" s="26"/>
      <c r="K4" t="s" s="28">
        <v>2</v>
      </c>
      <c r="L4" s="29">
        <v>332</v>
      </c>
      <c r="M4" t="s" s="30">
        <v>20</v>
      </c>
      <c r="N4" s="31"/>
      <c r="O4" t="s" s="32">
        <v>4</v>
      </c>
      <c r="P4" s="33"/>
      <c r="Q4" t="s" s="34">
        <v>2</v>
      </c>
      <c r="R4" s="29">
        <v>335</v>
      </c>
      <c r="S4" t="s" s="30">
        <v>20</v>
      </c>
      <c r="T4" s="31"/>
      <c r="U4" t="s" s="32">
        <v>4</v>
      </c>
      <c r="V4" s="33"/>
      <c r="W4" t="s" s="34">
        <v>2</v>
      </c>
      <c r="X4" s="29">
        <v>651</v>
      </c>
      <c r="Y4" t="s" s="30">
        <v>20</v>
      </c>
      <c r="Z4" s="31"/>
      <c r="AA4" t="s" s="32">
        <v>4</v>
      </c>
      <c r="AB4" s="33"/>
      <c r="AC4" t="s" s="34">
        <v>2</v>
      </c>
      <c r="AD4" s="29">
        <v>1181</v>
      </c>
      <c r="AE4" t="s" s="30">
        <v>20</v>
      </c>
      <c r="AF4" s="31"/>
      <c r="AG4" t="s" s="32">
        <v>4</v>
      </c>
      <c r="AH4" s="33"/>
      <c r="AI4" t="s" s="34">
        <v>2</v>
      </c>
      <c r="AJ4" s="29">
        <v>1266</v>
      </c>
      <c r="AK4" t="s" s="30">
        <v>20</v>
      </c>
      <c r="AL4" s="31"/>
      <c r="AM4" t="s" s="32">
        <v>4</v>
      </c>
      <c r="AN4" s="33"/>
      <c r="AO4" t="s" s="34">
        <v>2</v>
      </c>
      <c r="AP4" s="35"/>
      <c r="AQ4" t="s" s="30">
        <v>20</v>
      </c>
      <c r="AR4" s="31"/>
      <c r="AS4" t="s" s="32">
        <v>4</v>
      </c>
      <c r="AT4" s="33"/>
      <c r="AU4" t="s" s="34">
        <v>2</v>
      </c>
      <c r="AV4" s="35"/>
      <c r="AW4" t="s" s="30">
        <v>20</v>
      </c>
      <c r="AX4" s="31"/>
      <c r="AY4" t="s" s="32">
        <v>4</v>
      </c>
      <c r="AZ4" s="33"/>
      <c r="BA4" t="s" s="34">
        <v>2</v>
      </c>
      <c r="BB4" s="35"/>
      <c r="BC4" t="s" s="30">
        <v>20</v>
      </c>
      <c r="BD4" s="31"/>
      <c r="BE4" t="s" s="32">
        <v>4</v>
      </c>
      <c r="BF4" s="33"/>
      <c r="BG4" t="s" s="34">
        <v>2</v>
      </c>
      <c r="BH4" s="35"/>
      <c r="BI4" t="s" s="30">
        <v>20</v>
      </c>
      <c r="BJ4" s="31"/>
      <c r="BK4" t="s" s="32">
        <v>4</v>
      </c>
      <c r="BL4" s="36"/>
      <c r="BM4" t="s" s="37">
        <v>21</v>
      </c>
      <c r="BN4" s="38"/>
      <c r="BO4" s="36"/>
      <c r="BP4" t="s" s="37">
        <v>22</v>
      </c>
      <c r="BQ4" s="38"/>
      <c r="BR4" s="33"/>
      <c r="BS4" s="39"/>
      <c r="BT4" s="26"/>
      <c r="BU4" s="26"/>
      <c r="BV4" s="26"/>
      <c r="BW4" s="26"/>
      <c r="BX4" s="26"/>
      <c r="BY4" s="26"/>
      <c r="BZ4" s="26"/>
    </row>
    <row r="5" ht="20.05" customHeight="1">
      <c r="A5" s="40"/>
      <c r="B5" t="s" s="41">
        <v>23</v>
      </c>
      <c r="C5" s="42">
        <v>17184</v>
      </c>
      <c r="D5" s="43">
        <v>16875</v>
      </c>
      <c r="E5" s="43">
        <v>15729</v>
      </c>
      <c r="F5" s="43">
        <v>1146</v>
      </c>
      <c r="G5" s="44">
        <f>SUM(F5/E5)</f>
        <v>0.07285905016212089</v>
      </c>
      <c r="H5" s="43">
        <f>SUM(C5-D5)</f>
        <v>309</v>
      </c>
      <c r="I5" s="45">
        <f>SUM(H5/D5)</f>
        <v>0.0183111111111111</v>
      </c>
      <c r="J5" s="46"/>
      <c r="K5" s="43">
        <v>40</v>
      </c>
      <c r="L5" s="44">
        <f>SUM(K5/K$16)</f>
        <v>0.148148148148148</v>
      </c>
      <c r="M5" s="47">
        <v>40</v>
      </c>
      <c r="N5" s="48">
        <f>SUM(M5/M$16)</f>
        <v>0.150375939849624</v>
      </c>
      <c r="O5" s="49">
        <v>34</v>
      </c>
      <c r="P5" s="50">
        <f>SUM(O5/O$16)</f>
        <v>0.139917695473251</v>
      </c>
      <c r="Q5" s="51">
        <v>26</v>
      </c>
      <c r="R5" s="44">
        <f>SUM(Q5/Q$16)</f>
        <v>0.089041095890411</v>
      </c>
      <c r="S5" s="47">
        <v>24</v>
      </c>
      <c r="T5" s="48">
        <f>SUM(S5/S$16)</f>
        <v>0.08602150537634411</v>
      </c>
      <c r="U5" s="49">
        <v>22</v>
      </c>
      <c r="V5" s="50">
        <f>SUM(U5/U$16)</f>
        <v>0.09442060085836911</v>
      </c>
      <c r="W5" s="51">
        <v>146</v>
      </c>
      <c r="X5" s="44">
        <f>SUM(W5/W$16)</f>
        <v>0.292</v>
      </c>
      <c r="Y5" s="47">
        <v>144</v>
      </c>
      <c r="Z5" s="48">
        <f>SUM(Y5/Y$16)</f>
        <v>0.291497975708502</v>
      </c>
      <c r="AA5" s="49">
        <v>133</v>
      </c>
      <c r="AB5" s="50">
        <f>SUM(AA5/AA$16)</f>
        <v>0.291666666666667</v>
      </c>
      <c r="AC5" s="51">
        <v>91</v>
      </c>
      <c r="AD5" s="44">
        <f>SUM(AC5/AC$16)</f>
        <v>0.0976394849785408</v>
      </c>
      <c r="AE5" s="47">
        <v>88</v>
      </c>
      <c r="AF5" s="48">
        <f>SUM(AE5/AE$16)</f>
        <v>0.0994350282485876</v>
      </c>
      <c r="AG5" s="49">
        <v>83</v>
      </c>
      <c r="AH5" s="50">
        <f>SUM(AG5/AG$16)</f>
        <v>0.107652399481193</v>
      </c>
      <c r="AI5" s="51">
        <v>306</v>
      </c>
      <c r="AJ5" s="44">
        <f>SUM(AI5/AI$16)</f>
        <v>0.330453563714903</v>
      </c>
      <c r="AK5" s="47">
        <v>301</v>
      </c>
      <c r="AL5" s="48">
        <f>SUM(AK5/AK$16)</f>
        <v>0.331497797356828</v>
      </c>
      <c r="AM5" s="49">
        <v>280</v>
      </c>
      <c r="AN5" s="50">
        <f>SUM(AM5/AM$16)</f>
        <v>0.334928229665072</v>
      </c>
      <c r="AO5" s="51">
        <v>333</v>
      </c>
      <c r="AP5" s="44">
        <f>SUM(AO5/AO$16)</f>
        <v>0.315340909090909</v>
      </c>
      <c r="AQ5" s="47">
        <v>328</v>
      </c>
      <c r="AR5" s="48">
        <f>SUM(AQ5/AQ$16)</f>
        <v>0.314477468839885</v>
      </c>
      <c r="AS5" s="49">
        <v>305</v>
      </c>
      <c r="AT5" s="50">
        <f>SUM(AS5/AS$16)</f>
        <v>0.309330628803245</v>
      </c>
      <c r="AU5" s="51">
        <v>496</v>
      </c>
      <c r="AV5" s="44">
        <f>SUM(AU5/AU$16)</f>
        <v>0.35102618542109</v>
      </c>
      <c r="AW5" s="47">
        <v>481</v>
      </c>
      <c r="AX5" s="48">
        <f>SUM(AW5/AW$16)</f>
        <v>0.349056603773585</v>
      </c>
      <c r="AY5" s="49">
        <v>447</v>
      </c>
      <c r="AZ5" s="50">
        <f>SUM(AY5/AY$16)</f>
        <v>0.353919239904988</v>
      </c>
      <c r="BA5" s="52">
        <v>2664</v>
      </c>
      <c r="BB5" s="44">
        <f>SUM(BA5/BA$16)</f>
        <v>0.762668193529917</v>
      </c>
      <c r="BC5" s="47">
        <v>2624</v>
      </c>
      <c r="BD5" s="48">
        <f>SUM(BC5/BC$16)</f>
        <v>0.763456502764038</v>
      </c>
      <c r="BE5" s="53">
        <v>2429</v>
      </c>
      <c r="BF5" s="50">
        <f>SUM(BE5/BE$16)</f>
        <v>0.763836477987421</v>
      </c>
      <c r="BG5" s="52">
        <f>SUM(BA5,AU5,AO5,AI5,AC5,W5,Q5,C5,K5)</f>
        <v>21286</v>
      </c>
      <c r="BH5" s="44"/>
      <c r="BI5" s="47">
        <f>SUM(BC5,AW5,AQ5,AK5,AE5,Y5,S5,E5,M5)</f>
        <v>19759</v>
      </c>
      <c r="BJ5" s="48"/>
      <c r="BK5" s="54">
        <f>SUM(BE5,AY5,AS5,AM5,AG5,AA5,U5,E5,O5)</f>
        <v>19462</v>
      </c>
      <c r="BL5" s="55"/>
      <c r="BM5" s="54">
        <f>SUM(BG5-BI5)</f>
        <v>1527</v>
      </c>
      <c r="BN5" s="56">
        <f>SUM(BM5/BG5)</f>
        <v>0.0717372921168843</v>
      </c>
      <c r="BO5" s="55"/>
      <c r="BP5" s="54">
        <f>SUM(BI5-BK5)</f>
        <v>297</v>
      </c>
      <c r="BQ5" s="56">
        <f>SUM(BP5/BK5)</f>
        <v>0.0152605076559449</v>
      </c>
      <c r="BR5" s="56"/>
      <c r="BS5" s="46"/>
      <c r="BT5" s="46"/>
      <c r="BU5" s="46"/>
      <c r="BV5" s="46"/>
      <c r="BW5" s="46"/>
      <c r="BX5" s="46"/>
      <c r="BY5" s="46"/>
      <c r="BZ5" s="46"/>
    </row>
    <row r="6" ht="20.05" customHeight="1">
      <c r="A6" s="40"/>
      <c r="B6" t="s" s="41">
        <v>24</v>
      </c>
      <c r="C6" s="42">
        <v>10445</v>
      </c>
      <c r="D6" s="43">
        <v>9885</v>
      </c>
      <c r="E6" s="43">
        <v>8719</v>
      </c>
      <c r="F6" s="57">
        <v>1166</v>
      </c>
      <c r="G6" s="58">
        <f>SUM(F6/E6)</f>
        <v>0.133730932446381</v>
      </c>
      <c r="H6" s="57">
        <f>SUM(C6-D6)</f>
        <v>560</v>
      </c>
      <c r="I6" s="59">
        <f>SUM(H6/D6)</f>
        <v>0.0566514921598381</v>
      </c>
      <c r="J6" s="46"/>
      <c r="K6" s="43">
        <v>6</v>
      </c>
      <c r="L6" s="44">
        <f>SUM(K6/K$16)</f>
        <v>0.0222222222222222</v>
      </c>
      <c r="M6" s="47">
        <v>5</v>
      </c>
      <c r="N6" s="48">
        <f>SUM(M6/M$16)</f>
        <v>0.018796992481203</v>
      </c>
      <c r="O6" s="49">
        <v>4</v>
      </c>
      <c r="P6" s="50">
        <f>SUM(O6/O$16)</f>
        <v>0.0164609053497942</v>
      </c>
      <c r="Q6" s="51">
        <v>79</v>
      </c>
      <c r="R6" s="44">
        <f>SUM(Q6/Q$16)</f>
        <v>0.270547945205479</v>
      </c>
      <c r="S6" s="47">
        <v>69</v>
      </c>
      <c r="T6" s="48">
        <f>SUM(S6/S$16)</f>
        <v>0.247311827956989</v>
      </c>
      <c r="U6" s="49">
        <v>58</v>
      </c>
      <c r="V6" s="50">
        <f>SUM(U6/U$16)</f>
        <v>0.248927038626609</v>
      </c>
      <c r="W6" s="51">
        <v>32</v>
      </c>
      <c r="X6" s="44">
        <f>SUM(W6/W$16)</f>
        <v>0.064</v>
      </c>
      <c r="Y6" s="47">
        <v>31</v>
      </c>
      <c r="Z6" s="48">
        <f>SUM(Y6/Y$16)</f>
        <v>0.062753036437247</v>
      </c>
      <c r="AA6" s="49">
        <v>27</v>
      </c>
      <c r="AB6" s="50">
        <f>SUM(AA6/AA$16)</f>
        <v>0.0592105263157895</v>
      </c>
      <c r="AC6" s="60">
        <v>358</v>
      </c>
      <c r="AD6" s="58">
        <f>SUM(AC6/AC$16)</f>
        <v>0.38412017167382</v>
      </c>
      <c r="AE6" s="57">
        <v>331</v>
      </c>
      <c r="AF6" s="58">
        <f>SUM(AE6/AE$16)</f>
        <v>0.374011299435028</v>
      </c>
      <c r="AG6" s="61">
        <v>261</v>
      </c>
      <c r="AH6" s="62">
        <f>SUM(AG6/AG$16)</f>
        <v>0.33852140077821</v>
      </c>
      <c r="AI6" s="51">
        <v>99</v>
      </c>
      <c r="AJ6" s="44">
        <f>SUM(AI6/AI$16)</f>
        <v>0.106911447084233</v>
      </c>
      <c r="AK6" s="47">
        <v>95</v>
      </c>
      <c r="AL6" s="48">
        <f>SUM(AK6/AK$16)</f>
        <v>0.104625550660793</v>
      </c>
      <c r="AM6" s="49">
        <v>80</v>
      </c>
      <c r="AN6" s="50">
        <f>SUM(AM6/AM$16)</f>
        <v>0.09569377990430621</v>
      </c>
      <c r="AO6" s="51">
        <v>68</v>
      </c>
      <c r="AP6" s="44">
        <f>SUM(AO6/AO$16)</f>
        <v>0.06439393939393941</v>
      </c>
      <c r="AQ6" s="47">
        <v>67</v>
      </c>
      <c r="AR6" s="48">
        <f>SUM(AQ6/AQ$16)</f>
        <v>0.0642377756471716</v>
      </c>
      <c r="AS6" s="49">
        <v>65</v>
      </c>
      <c r="AT6" s="50">
        <f>SUM(AS6/AS$16)</f>
        <v>0.06592292089249489</v>
      </c>
      <c r="AU6" s="51">
        <v>154</v>
      </c>
      <c r="AV6" s="44">
        <f>SUM(AU6/AU$16)</f>
        <v>0.10898796886058</v>
      </c>
      <c r="AW6" s="47">
        <v>148</v>
      </c>
      <c r="AX6" s="48">
        <f>SUM(AW6/AW$16)</f>
        <v>0.107402031930334</v>
      </c>
      <c r="AY6" s="49">
        <v>124</v>
      </c>
      <c r="AZ6" s="50">
        <f>SUM(AY6/AY$16)</f>
        <v>0.0981789390340459</v>
      </c>
      <c r="BA6" s="52">
        <v>147</v>
      </c>
      <c r="BB6" s="44">
        <f>SUM(BA6/BA$16)</f>
        <v>0.0420841683366733</v>
      </c>
      <c r="BC6" s="47">
        <v>143</v>
      </c>
      <c r="BD6" s="48">
        <f>SUM(BC6/BC$16)</f>
        <v>0.0416060517893512</v>
      </c>
      <c r="BE6" s="49">
        <v>129</v>
      </c>
      <c r="BF6" s="50">
        <f>SUM(BE6/BE$16)</f>
        <v>0.0405660377358491</v>
      </c>
      <c r="BG6" s="52">
        <f>SUM(BA6,AU6,AO6,AI6,AC6,W6,Q6,C6,K6)</f>
        <v>11388</v>
      </c>
      <c r="BH6" s="44"/>
      <c r="BI6" s="47">
        <f>SUM(BC6,AW6,AQ6,AK6,AE6,Y6,S6,E6,M6)</f>
        <v>9608</v>
      </c>
      <c r="BJ6" s="48"/>
      <c r="BK6" s="54">
        <f>SUM(BE6,AY6,AS6,AM6,AG6,AA6,U6,E6,O6)</f>
        <v>9467</v>
      </c>
      <c r="BL6" s="55"/>
      <c r="BM6" s="63">
        <f>SUM(BG6-BI6)</f>
        <v>1780</v>
      </c>
      <c r="BN6" s="58">
        <f>SUM(BM6/BG6)</f>
        <v>0.15630488233228</v>
      </c>
      <c r="BO6" s="55"/>
      <c r="BP6" s="54">
        <f>SUM(BI6-BK6)</f>
        <v>141</v>
      </c>
      <c r="BQ6" s="56">
        <f>SUM(BP6/BK6)</f>
        <v>0.014893841766135</v>
      </c>
      <c r="BR6" s="56"/>
      <c r="BS6" s="46"/>
      <c r="BT6" s="46"/>
      <c r="BU6" s="46"/>
      <c r="BV6" s="46"/>
      <c r="BW6" s="46"/>
      <c r="BX6" s="46"/>
      <c r="BY6" s="46"/>
      <c r="BZ6" s="46"/>
    </row>
    <row r="7" ht="20.05" customHeight="1">
      <c r="A7" s="40"/>
      <c r="B7" t="s" s="41">
        <v>25</v>
      </c>
      <c r="C7" s="42">
        <v>7345</v>
      </c>
      <c r="D7" s="43">
        <v>7174</v>
      </c>
      <c r="E7" s="43">
        <v>6564</v>
      </c>
      <c r="F7" s="43">
        <v>610</v>
      </c>
      <c r="G7" s="44">
        <f>SUM(F7/E7)</f>
        <v>0.09293113954905551</v>
      </c>
      <c r="H7" s="43">
        <f>SUM(C7-D7)</f>
        <v>171</v>
      </c>
      <c r="I7" s="45">
        <f>SUM(H7/D7)</f>
        <v>0.0238360747142459</v>
      </c>
      <c r="J7" s="46"/>
      <c r="K7" s="43">
        <v>44</v>
      </c>
      <c r="L7" s="44">
        <f>SUM(K7/K$16)</f>
        <v>0.162962962962963</v>
      </c>
      <c r="M7" s="57">
        <v>44</v>
      </c>
      <c r="N7" s="58">
        <f>SUM(M7/M$16)</f>
        <v>0.165413533834586</v>
      </c>
      <c r="O7" s="61">
        <v>44</v>
      </c>
      <c r="P7" s="62">
        <f>SUM(O7/O$16)</f>
        <v>0.181069958847737</v>
      </c>
      <c r="Q7" s="51">
        <v>34</v>
      </c>
      <c r="R7" s="44">
        <f>SUM(Q7/Q$16)</f>
        <v>0.116438356164384</v>
      </c>
      <c r="S7" s="47">
        <v>27</v>
      </c>
      <c r="T7" s="48">
        <f>SUM(S7/S$16)</f>
        <v>0.09677419354838709</v>
      </c>
      <c r="U7" s="49">
        <v>25</v>
      </c>
      <c r="V7" s="50">
        <f>SUM(U7/U$16)</f>
        <v>0.107296137339056</v>
      </c>
      <c r="W7" s="60">
        <v>73</v>
      </c>
      <c r="X7" s="58">
        <f>SUM(W7/W$16)</f>
        <v>0.146</v>
      </c>
      <c r="Y7" s="57">
        <v>73</v>
      </c>
      <c r="Z7" s="58">
        <f>SUM(Y7/Y$16)</f>
        <v>0.147773279352227</v>
      </c>
      <c r="AA7" s="61">
        <v>70</v>
      </c>
      <c r="AB7" s="62">
        <f>SUM(AA7/AA$16)</f>
        <v>0.153508771929825</v>
      </c>
      <c r="AC7" s="60">
        <v>260</v>
      </c>
      <c r="AD7" s="58">
        <f>SUM(AC7/AC$16)</f>
        <v>0.278969957081545</v>
      </c>
      <c r="AE7" s="57">
        <v>250</v>
      </c>
      <c r="AF7" s="58">
        <f>SUM(AE7/AE$16)</f>
        <v>0.282485875706215</v>
      </c>
      <c r="AG7" s="61">
        <v>225</v>
      </c>
      <c r="AH7" s="62">
        <f>SUM(AG7/AG$16)</f>
        <v>0.291828793774319</v>
      </c>
      <c r="AI7" s="51">
        <v>213</v>
      </c>
      <c r="AJ7" s="44">
        <f>SUM(AI7/AI$16)</f>
        <v>0.230021598272138</v>
      </c>
      <c r="AK7" s="47">
        <v>212</v>
      </c>
      <c r="AL7" s="48">
        <f>SUM(AK7/AK$16)</f>
        <v>0.233480176211454</v>
      </c>
      <c r="AM7" s="49">
        <v>195</v>
      </c>
      <c r="AN7" s="50">
        <f>SUM(AM7/AM$16)</f>
        <v>0.233253588516746</v>
      </c>
      <c r="AO7" s="51">
        <v>302</v>
      </c>
      <c r="AP7" s="44">
        <f>SUM(AO7/AO$16)</f>
        <v>0.285984848484848</v>
      </c>
      <c r="AQ7" s="47">
        <v>300</v>
      </c>
      <c r="AR7" s="48">
        <f>SUM(AQ7/AQ$16)</f>
        <v>0.287631831255992</v>
      </c>
      <c r="AS7" s="49">
        <v>286</v>
      </c>
      <c r="AT7" s="50">
        <f>SUM(AS7/AS$16)</f>
        <v>0.290060851926978</v>
      </c>
      <c r="AU7" s="51">
        <v>621</v>
      </c>
      <c r="AV7" s="44">
        <f>SUM(AU7/AU$16)</f>
        <v>0.439490445859873</v>
      </c>
      <c r="AW7" s="47">
        <v>610</v>
      </c>
      <c r="AX7" s="48">
        <f>SUM(AW7/AW$16)</f>
        <v>0.44267053701016</v>
      </c>
      <c r="AY7" s="49">
        <v>561</v>
      </c>
      <c r="AZ7" s="50">
        <f>SUM(AY7/AY$16)</f>
        <v>0.444180522565321</v>
      </c>
      <c r="BA7" s="52">
        <v>682</v>
      </c>
      <c r="BB7" s="44">
        <f>SUM(BA7/BA$16)</f>
        <v>0.19524763813341</v>
      </c>
      <c r="BC7" s="47">
        <v>670</v>
      </c>
      <c r="BD7" s="48">
        <f>SUM(BC7/BC$16)</f>
        <v>0.19493744544661</v>
      </c>
      <c r="BE7" s="49">
        <v>622</v>
      </c>
      <c r="BF7" s="50">
        <f>SUM(BE7/BE$16)</f>
        <v>0.19559748427673</v>
      </c>
      <c r="BG7" s="52">
        <f>SUM(BA7,AU7,AO7,AI7,AC7,W7,Q7,C7,K7)</f>
        <v>9574</v>
      </c>
      <c r="BH7" s="44"/>
      <c r="BI7" s="47">
        <f>SUM(BC7,AW7,AQ7,AK7,AE7,Y7,S7,E7,M7)</f>
        <v>8750</v>
      </c>
      <c r="BJ7" s="48"/>
      <c r="BK7" s="54">
        <f>SUM(BE7,AY7,AS7,AM7,AG7,AA7,U7,E7,O7)</f>
        <v>8592</v>
      </c>
      <c r="BL7" s="55"/>
      <c r="BM7" s="54">
        <f>SUM(BG7-BI7)</f>
        <v>824</v>
      </c>
      <c r="BN7" s="56">
        <f>SUM(BM7/BG7)</f>
        <v>0.0860664299143514</v>
      </c>
      <c r="BO7" s="55"/>
      <c r="BP7" s="63">
        <f>SUM(BI7-BK7)</f>
        <v>158</v>
      </c>
      <c r="BQ7" s="58">
        <f>SUM(BP7/BK7)</f>
        <v>0.018389199255121</v>
      </c>
      <c r="BR7" s="56"/>
      <c r="BS7" s="46"/>
      <c r="BT7" s="46"/>
      <c r="BU7" s="46"/>
      <c r="BV7" s="46"/>
      <c r="BW7" s="46"/>
      <c r="BX7" s="46"/>
      <c r="BY7" s="46"/>
      <c r="BZ7" s="46"/>
    </row>
    <row r="8" ht="20.05" customHeight="1">
      <c r="A8" s="40"/>
      <c r="B8" t="s" s="41">
        <v>26</v>
      </c>
      <c r="C8" s="42">
        <v>5980</v>
      </c>
      <c r="D8" s="43">
        <v>5874</v>
      </c>
      <c r="E8" s="43">
        <v>5455</v>
      </c>
      <c r="F8" s="43">
        <v>419</v>
      </c>
      <c r="G8" s="44">
        <f>SUM(F8/E8)</f>
        <v>0.0768102658111824</v>
      </c>
      <c r="H8" s="43">
        <f>SUM(C8-D8)</f>
        <v>106</v>
      </c>
      <c r="I8" s="45">
        <f>SUM(H8/D8)</f>
        <v>0.0180456247871978</v>
      </c>
      <c r="J8" s="46"/>
      <c r="K8" s="43">
        <v>78</v>
      </c>
      <c r="L8" s="44">
        <f>SUM(K8/K$16)</f>
        <v>0.288888888888889</v>
      </c>
      <c r="M8" s="47">
        <v>76</v>
      </c>
      <c r="N8" s="48">
        <f>SUM(M8/M$16)</f>
        <v>0.285714285714286</v>
      </c>
      <c r="O8" s="49">
        <v>69</v>
      </c>
      <c r="P8" s="50">
        <f>SUM(O8/O$16)</f>
        <v>0.283950617283951</v>
      </c>
      <c r="Q8" s="51">
        <v>14</v>
      </c>
      <c r="R8" s="44">
        <f>SUM(Q8/Q$16)</f>
        <v>0.0479452054794521</v>
      </c>
      <c r="S8" s="47">
        <v>12</v>
      </c>
      <c r="T8" s="48">
        <f>SUM(S8/S$16)</f>
        <v>0.043010752688172</v>
      </c>
      <c r="U8" s="49">
        <v>11</v>
      </c>
      <c r="V8" s="50">
        <f>SUM(U8/U$16)</f>
        <v>0.0472103004291845</v>
      </c>
      <c r="W8" s="60">
        <v>41</v>
      </c>
      <c r="X8" s="58">
        <f>SUM(W8/W$16)</f>
        <v>0.082</v>
      </c>
      <c r="Y8" s="57">
        <v>40</v>
      </c>
      <c r="Z8" s="58">
        <f>SUM(Y8/Y$16)</f>
        <v>0.0809716599190283</v>
      </c>
      <c r="AA8" s="61">
        <v>36</v>
      </c>
      <c r="AB8" s="62">
        <f>SUM(AA8/AA$16)</f>
        <v>0.0789473684210526</v>
      </c>
      <c r="AC8" s="51">
        <v>42</v>
      </c>
      <c r="AD8" s="44">
        <f>SUM(AC8/AC$16)</f>
        <v>0.0450643776824034</v>
      </c>
      <c r="AE8" s="47">
        <v>41</v>
      </c>
      <c r="AF8" s="48">
        <f>SUM(AE8/AE$16)</f>
        <v>0.0463276836158192</v>
      </c>
      <c r="AG8" s="49">
        <v>40</v>
      </c>
      <c r="AH8" s="50">
        <f>SUM(AG8/AG$16)</f>
        <v>0.0518806744487678</v>
      </c>
      <c r="AI8" s="51">
        <v>95</v>
      </c>
      <c r="AJ8" s="44">
        <f>SUM(AI8/AI$16)</f>
        <v>0.102591792656587</v>
      </c>
      <c r="AK8" s="47">
        <v>92</v>
      </c>
      <c r="AL8" s="48">
        <f>SUM(AK8/AK$16)</f>
        <v>0.101321585903084</v>
      </c>
      <c r="AM8" s="49">
        <v>87</v>
      </c>
      <c r="AN8" s="50">
        <f>SUM(AM8/AM$16)</f>
        <v>0.104066985645933</v>
      </c>
      <c r="AO8" s="51">
        <v>182</v>
      </c>
      <c r="AP8" s="44">
        <f>SUM(AO8/AO$16)</f>
        <v>0.172348484848485</v>
      </c>
      <c r="AQ8" s="47">
        <v>179</v>
      </c>
      <c r="AR8" s="48">
        <f>SUM(AQ8/AQ$16)</f>
        <v>0.171620325982742</v>
      </c>
      <c r="AS8" s="49">
        <v>167</v>
      </c>
      <c r="AT8" s="50">
        <f>SUM(AS8/AS$16)</f>
        <v>0.169371196754564</v>
      </c>
      <c r="AU8" s="51">
        <v>142</v>
      </c>
      <c r="AV8" s="44">
        <f>SUM(AU8/AU$16)</f>
        <v>0.100495399858457</v>
      </c>
      <c r="AW8" s="47">
        <v>139</v>
      </c>
      <c r="AX8" s="48">
        <f>SUM(AW8/AW$16)</f>
        <v>0.100870827285922</v>
      </c>
      <c r="AY8" s="49">
        <v>131</v>
      </c>
      <c r="AZ8" s="50">
        <f>SUM(AY8/AY$16)</f>
        <v>0.103721298495645</v>
      </c>
      <c r="BA8" s="64"/>
      <c r="BB8" s="44"/>
      <c r="BC8" s="65"/>
      <c r="BD8" s="48"/>
      <c r="BE8" s="66"/>
      <c r="BF8" s="50"/>
      <c r="BG8" s="52">
        <f>SUM(BA8,AU8,AO8,AI8,AC8,W8,Q8,C8,K8)</f>
        <v>6574</v>
      </c>
      <c r="BH8" s="44"/>
      <c r="BI8" s="47">
        <f>SUM(BC8,AW8,AQ8,AK8,AE8,Y8,S8,E8,M8)</f>
        <v>6034</v>
      </c>
      <c r="BJ8" s="48"/>
      <c r="BK8" s="54">
        <f>SUM(BE8,AY8,AS8,AM8,AG8,AA8,U8,E8,O8)</f>
        <v>5996</v>
      </c>
      <c r="BL8" s="55"/>
      <c r="BM8" s="54">
        <f>SUM(BG8-BI8)</f>
        <v>540</v>
      </c>
      <c r="BN8" s="56">
        <f>SUM(BM8/BG8)</f>
        <v>0.0821417706114998</v>
      </c>
      <c r="BO8" s="55"/>
      <c r="BP8" s="54">
        <f>SUM(BI8-BK8)</f>
        <v>38</v>
      </c>
      <c r="BQ8" s="56">
        <f>SUM(BP8/BK8)</f>
        <v>0.00633755837224817</v>
      </c>
      <c r="BR8" s="56"/>
      <c r="BS8" s="46"/>
      <c r="BT8" s="46"/>
      <c r="BU8" s="46"/>
      <c r="BV8" s="46"/>
      <c r="BW8" s="46"/>
      <c r="BX8" s="46"/>
      <c r="BY8" s="46"/>
      <c r="BZ8" s="46"/>
    </row>
    <row r="9" ht="20.05" customHeight="1">
      <c r="A9" s="40"/>
      <c r="B9" t="s" s="41">
        <v>27</v>
      </c>
      <c r="C9" s="42">
        <v>1582</v>
      </c>
      <c r="D9" s="43">
        <v>1540</v>
      </c>
      <c r="E9" s="43">
        <v>1417</v>
      </c>
      <c r="F9" s="43">
        <v>60</v>
      </c>
      <c r="G9" s="44">
        <f>SUM(F9/E9)</f>
        <v>0.0423429781227946</v>
      </c>
      <c r="H9" s="43">
        <f>SUM(C9-D9)</f>
        <v>42</v>
      </c>
      <c r="I9" s="45">
        <f>SUM(H9/D9)</f>
        <v>0.0272727272727273</v>
      </c>
      <c r="J9" s="46"/>
      <c r="K9" s="43">
        <v>11</v>
      </c>
      <c r="L9" s="44">
        <f>SUM(K9/K$16)</f>
        <v>0.0407407407407407</v>
      </c>
      <c r="M9" s="47">
        <v>11</v>
      </c>
      <c r="N9" s="48">
        <f>SUM(M9/M$16)</f>
        <v>0.0413533834586466</v>
      </c>
      <c r="O9" s="49">
        <v>9</v>
      </c>
      <c r="P9" s="50">
        <f>SUM(O9/O$16)</f>
        <v>0.037037037037037</v>
      </c>
      <c r="Q9" s="51">
        <v>40</v>
      </c>
      <c r="R9" s="44">
        <f>SUM(Q9/Q$16)</f>
        <v>0.136986301369863</v>
      </c>
      <c r="S9" s="47">
        <v>40</v>
      </c>
      <c r="T9" s="48">
        <f>SUM(S9/S$16)</f>
        <v>0.14336917562724</v>
      </c>
      <c r="U9" s="49">
        <v>36</v>
      </c>
      <c r="V9" s="50">
        <f>SUM(U9/U$16)</f>
        <v>0.15450643776824</v>
      </c>
      <c r="W9" s="51">
        <v>43</v>
      </c>
      <c r="X9" s="44">
        <f>SUM(W9/W$16)</f>
        <v>0.08599999999999999</v>
      </c>
      <c r="Y9" s="47">
        <v>42</v>
      </c>
      <c r="Z9" s="48">
        <f>SUM(Y9/Y$16)</f>
        <v>0.0850202429149798</v>
      </c>
      <c r="AA9" s="49">
        <v>39</v>
      </c>
      <c r="AB9" s="50">
        <f>SUM(AA9/AA$16)</f>
        <v>0.0855263157894737</v>
      </c>
      <c r="AC9" s="60">
        <v>106</v>
      </c>
      <c r="AD9" s="58">
        <f>SUM(AC9/AC$16)</f>
        <v>0.113733905579399</v>
      </c>
      <c r="AE9" s="57">
        <v>103</v>
      </c>
      <c r="AF9" s="58">
        <f>SUM(AE9/AE$16)</f>
        <v>0.11638418079096</v>
      </c>
      <c r="AG9" s="61">
        <v>92</v>
      </c>
      <c r="AH9" s="62">
        <f>SUM(AG9/AG$16)</f>
        <v>0.119325551232166</v>
      </c>
      <c r="AI9" s="51">
        <v>134</v>
      </c>
      <c r="AJ9" s="44">
        <f>SUM(AI9/AI$16)</f>
        <v>0.144708423326134</v>
      </c>
      <c r="AK9" s="47">
        <v>131</v>
      </c>
      <c r="AL9" s="48">
        <f>SUM(AK9/AK$16)</f>
        <v>0.144273127753304</v>
      </c>
      <c r="AM9" s="49">
        <v>120</v>
      </c>
      <c r="AN9" s="50">
        <f>SUM(AM9/AM$16)</f>
        <v>0.143540669856459</v>
      </c>
      <c r="AO9" s="51">
        <v>171</v>
      </c>
      <c r="AP9" s="44">
        <f>SUM(AO9/AO$16)</f>
        <v>0.161931818181818</v>
      </c>
      <c r="AQ9" s="47">
        <v>169</v>
      </c>
      <c r="AR9" s="48">
        <f>SUM(AQ9/AQ$16)</f>
        <v>0.162032598274209</v>
      </c>
      <c r="AS9" s="49">
        <v>163</v>
      </c>
      <c r="AT9" s="50">
        <f>SUM(AS9/AS$16)</f>
        <v>0.165314401622718</v>
      </c>
      <c r="AU9" s="64"/>
      <c r="AV9" s="44"/>
      <c r="AW9" s="65"/>
      <c r="AX9" s="48"/>
      <c r="AY9" s="66"/>
      <c r="AZ9" s="50"/>
      <c r="BA9" s="64"/>
      <c r="BB9" s="44"/>
      <c r="BC9" s="65"/>
      <c r="BD9" s="48"/>
      <c r="BE9" s="66"/>
      <c r="BF9" s="50"/>
      <c r="BG9" s="52">
        <f>SUM(BA9,AU9,AO9,AI9,AC9,W9,Q9,C9,K9)</f>
        <v>2087</v>
      </c>
      <c r="BH9" s="44"/>
      <c r="BI9" s="47">
        <f>SUM(BC9,AW9,AQ9,AK9,AE9,Y9,S9,E9,M9)</f>
        <v>1913</v>
      </c>
      <c r="BJ9" s="48"/>
      <c r="BK9" s="54">
        <f>SUM(BE9,AY9,AS9,AM9,AG9,AA9,U9,E9,O9)</f>
        <v>1876</v>
      </c>
      <c r="BL9" s="55"/>
      <c r="BM9" s="54">
        <f>SUM(BG9-BI9)</f>
        <v>174</v>
      </c>
      <c r="BN9" s="56">
        <f>SUM(BM9/BG9)</f>
        <v>0.0833732630570196</v>
      </c>
      <c r="BO9" s="55"/>
      <c r="BP9" s="54">
        <f>SUM(BI9-BK9)</f>
        <v>37</v>
      </c>
      <c r="BQ9" s="56">
        <f>SUM(BP9/BK9)</f>
        <v>0.0197228144989339</v>
      </c>
      <c r="BR9" s="56"/>
      <c r="BS9" s="46"/>
      <c r="BT9" s="46"/>
      <c r="BU9" s="46"/>
      <c r="BV9" s="46"/>
      <c r="BW9" s="46"/>
      <c r="BX9" s="46"/>
      <c r="BY9" s="46"/>
      <c r="BZ9" s="46"/>
    </row>
    <row r="10" ht="20.05" customHeight="1">
      <c r="A10" s="40"/>
      <c r="B10" t="s" s="41">
        <v>28</v>
      </c>
      <c r="C10" s="42">
        <v>1326</v>
      </c>
      <c r="D10" s="43">
        <v>1310</v>
      </c>
      <c r="E10" s="43">
        <v>1250</v>
      </c>
      <c r="F10" s="43">
        <v>123</v>
      </c>
      <c r="G10" s="44">
        <f>SUM(F10/E10)</f>
        <v>0.0984</v>
      </c>
      <c r="H10" s="43">
        <f>SUM(C10-D10)</f>
        <v>16</v>
      </c>
      <c r="I10" s="45">
        <f>SUM(H10/D10)</f>
        <v>0.0122137404580153</v>
      </c>
      <c r="J10" s="46"/>
      <c r="K10" s="43">
        <v>29</v>
      </c>
      <c r="L10" s="44">
        <f>SUM(K10/K$16)</f>
        <v>0.107407407407407</v>
      </c>
      <c r="M10" s="47">
        <v>29</v>
      </c>
      <c r="N10" s="48">
        <f>SUM(M10/M$16)</f>
        <v>0.109022556390977</v>
      </c>
      <c r="O10" s="49">
        <v>29</v>
      </c>
      <c r="P10" s="50">
        <f>SUM(O10/O$16)</f>
        <v>0.119341563786008</v>
      </c>
      <c r="Q10" s="51">
        <v>7</v>
      </c>
      <c r="R10" s="44">
        <f>SUM(Q10/Q$16)</f>
        <v>0.023972602739726</v>
      </c>
      <c r="S10" s="47">
        <v>7</v>
      </c>
      <c r="T10" s="48">
        <f>SUM(S10/S$16)</f>
        <v>0.025089605734767</v>
      </c>
      <c r="U10" s="49">
        <v>6</v>
      </c>
      <c r="V10" s="50">
        <f>SUM(U10/U$16)</f>
        <v>0.0257510729613734</v>
      </c>
      <c r="W10" s="51">
        <v>38</v>
      </c>
      <c r="X10" s="44">
        <f>SUM(W10/W$16)</f>
        <v>0.076</v>
      </c>
      <c r="Y10" s="47">
        <v>38</v>
      </c>
      <c r="Z10" s="48">
        <f>SUM(Y10/Y$16)</f>
        <v>0.0769230769230769</v>
      </c>
      <c r="AA10" s="49">
        <v>36</v>
      </c>
      <c r="AB10" s="50">
        <f>SUM(AA10/AA$16)</f>
        <v>0.0789473684210526</v>
      </c>
      <c r="AC10" s="51">
        <v>40</v>
      </c>
      <c r="AD10" s="44">
        <f>SUM(AC10/AC$16)</f>
        <v>0.0429184549356223</v>
      </c>
      <c r="AE10" s="47">
        <v>38</v>
      </c>
      <c r="AF10" s="48">
        <f>SUM(AE10/AE$16)</f>
        <v>0.0429378531073446</v>
      </c>
      <c r="AG10" s="49">
        <v>37</v>
      </c>
      <c r="AH10" s="50">
        <f>SUM(AG10/AG$16)</f>
        <v>0.0479896238651102</v>
      </c>
      <c r="AI10" s="51">
        <v>79</v>
      </c>
      <c r="AJ10" s="44">
        <f>SUM(AI10/AI$16)</f>
        <v>0.08531317494600429</v>
      </c>
      <c r="AK10" s="47">
        <v>77</v>
      </c>
      <c r="AL10" s="48">
        <f>SUM(AK10/AK$16)</f>
        <v>0.0848017621145374</v>
      </c>
      <c r="AM10" s="49">
        <v>74</v>
      </c>
      <c r="AN10" s="50">
        <f>SUM(AM10/AM$16)</f>
        <v>0.0885167464114833</v>
      </c>
      <c r="AO10" s="64"/>
      <c r="AP10" s="44"/>
      <c r="AQ10" s="65"/>
      <c r="AR10" s="48"/>
      <c r="AS10" s="66"/>
      <c r="AT10" s="50"/>
      <c r="AU10" s="64"/>
      <c r="AV10" s="44"/>
      <c r="AW10" s="65"/>
      <c r="AX10" s="48"/>
      <c r="AY10" s="66"/>
      <c r="AZ10" s="50"/>
      <c r="BA10" s="64"/>
      <c r="BB10" s="44"/>
      <c r="BC10" s="65"/>
      <c r="BD10" s="48"/>
      <c r="BE10" s="66"/>
      <c r="BF10" s="50"/>
      <c r="BG10" s="52">
        <f>SUM(BA10,AU10,AO10,AI10,AC10,W10,Q10,C10,K10)</f>
        <v>1519</v>
      </c>
      <c r="BH10" s="44"/>
      <c r="BI10" s="47">
        <f>SUM(BC10,AW10,AQ10,AK10,AE10,Y10,S10,E10,M10)</f>
        <v>1439</v>
      </c>
      <c r="BJ10" s="48"/>
      <c r="BK10" s="54">
        <f>SUM(BE10,AY10,AS10,AM10,AG10,AA10,U10,E10,O10)</f>
        <v>1432</v>
      </c>
      <c r="BL10" s="55"/>
      <c r="BM10" s="54">
        <f>SUM(BG10-BI10)</f>
        <v>80</v>
      </c>
      <c r="BN10" s="56">
        <f>SUM(BM10/BG10)</f>
        <v>0.0526662277814352</v>
      </c>
      <c r="BO10" s="55"/>
      <c r="BP10" s="54">
        <f>SUM(BI10-BK10)</f>
        <v>7</v>
      </c>
      <c r="BQ10" s="56">
        <f>SUM(BP10/BK10)</f>
        <v>0.00488826815642458</v>
      </c>
      <c r="BR10" s="56"/>
      <c r="BS10" s="46"/>
      <c r="BT10" s="46"/>
      <c r="BU10" s="46"/>
      <c r="BV10" s="46"/>
      <c r="BW10" s="46"/>
      <c r="BX10" s="46"/>
      <c r="BY10" s="46"/>
      <c r="BZ10" s="46"/>
    </row>
    <row r="11" ht="20.05" customHeight="1">
      <c r="A11" s="40"/>
      <c r="B11" t="s" s="41">
        <v>29</v>
      </c>
      <c r="C11" s="42">
        <v>1090</v>
      </c>
      <c r="D11" s="43">
        <v>1073</v>
      </c>
      <c r="E11" s="43">
        <v>987</v>
      </c>
      <c r="F11" s="43">
        <v>86</v>
      </c>
      <c r="G11" s="44">
        <f>SUM(F11/E11)</f>
        <v>0.0871327254305978</v>
      </c>
      <c r="H11" s="43">
        <f>SUM(C11-D11)</f>
        <v>17</v>
      </c>
      <c r="I11" s="45">
        <f>SUM(H11/D11)</f>
        <v>0.0158434296365331</v>
      </c>
      <c r="J11" s="46"/>
      <c r="K11" s="57">
        <v>14</v>
      </c>
      <c r="L11" s="58">
        <f>SUM(K11/K$16)</f>
        <v>0.0518518518518519</v>
      </c>
      <c r="M11" s="57">
        <v>17</v>
      </c>
      <c r="N11" s="58">
        <f>SUM(M11/M$16)</f>
        <v>0.06390977443609019</v>
      </c>
      <c r="O11" s="49">
        <v>15</v>
      </c>
      <c r="P11" s="50">
        <f>SUM(O11/O$16)</f>
        <v>0.0617283950617284</v>
      </c>
      <c r="Q11" s="60">
        <v>60</v>
      </c>
      <c r="R11" s="58">
        <f>SUM(Q11/Q$16)</f>
        <v>0.205479452054795</v>
      </c>
      <c r="S11" s="57">
        <v>21</v>
      </c>
      <c r="T11" s="58">
        <f>SUM(S11/S$16)</f>
        <v>0.07526881720430111</v>
      </c>
      <c r="U11" s="49">
        <v>13</v>
      </c>
      <c r="V11" s="50">
        <f>SUM(U11/U$16)</f>
        <v>0.055793991416309</v>
      </c>
      <c r="W11" s="67">
        <v>67</v>
      </c>
      <c r="X11" s="68">
        <f>SUM(W11/W$16)</f>
        <v>0.134</v>
      </c>
      <c r="Y11" s="69">
        <v>100</v>
      </c>
      <c r="Z11" s="68">
        <f>SUM(Y11/Y$16)</f>
        <v>0.202429149797571</v>
      </c>
      <c r="AA11" s="70">
        <v>100</v>
      </c>
      <c r="AB11" s="71">
        <f>SUM(AA11/AA$16)</f>
        <v>0.219298245614035</v>
      </c>
      <c r="AC11" s="51">
        <v>35</v>
      </c>
      <c r="AD11" s="44">
        <f>SUM(AC11/AC$16)</f>
        <v>0.0375536480686695</v>
      </c>
      <c r="AE11" s="47">
        <v>34</v>
      </c>
      <c r="AF11" s="48">
        <f>SUM(AE11/AE$16)</f>
        <v>0.0384180790960452</v>
      </c>
      <c r="AG11" s="49">
        <v>33</v>
      </c>
      <c r="AH11" s="50">
        <f>SUM(AG11/AG$16)</f>
        <v>0.0428015564202335</v>
      </c>
      <c r="AI11" s="64"/>
      <c r="AJ11" s="44"/>
      <c r="AK11" s="65"/>
      <c r="AL11" s="48"/>
      <c r="AM11" s="66"/>
      <c r="AN11" s="50"/>
      <c r="AO11" s="64"/>
      <c r="AP11" s="44"/>
      <c r="AQ11" s="65"/>
      <c r="AR11" s="48"/>
      <c r="AS11" s="66"/>
      <c r="AT11" s="50"/>
      <c r="AU11" s="64"/>
      <c r="AV11" s="44"/>
      <c r="AW11" s="65"/>
      <c r="AX11" s="48"/>
      <c r="AY11" s="66"/>
      <c r="AZ11" s="50"/>
      <c r="BA11" s="64"/>
      <c r="BB11" s="44"/>
      <c r="BC11" s="65"/>
      <c r="BD11" s="48"/>
      <c r="BE11" s="66"/>
      <c r="BF11" s="50"/>
      <c r="BG11" s="52">
        <f>SUM(BA11,AU11,AO11,AI11,AC11,W11,Q11,C11,K11)</f>
        <v>1266</v>
      </c>
      <c r="BH11" s="44"/>
      <c r="BI11" s="47">
        <f>SUM(BC11,AW11,AQ11,AK11,AE11,Y11,S11,E11,M11)</f>
        <v>1159</v>
      </c>
      <c r="BJ11" s="48"/>
      <c r="BK11" s="54">
        <f>SUM(BE11,AY11,AS11,AM11,AG11,AA11,U11,E11,O11)</f>
        <v>1148</v>
      </c>
      <c r="BL11" s="55"/>
      <c r="BM11" s="54">
        <f>SUM(BG11-BI11)</f>
        <v>107</v>
      </c>
      <c r="BN11" s="56">
        <f>SUM(BM11/BG11)</f>
        <v>0.0845181674565561</v>
      </c>
      <c r="BO11" s="55"/>
      <c r="BP11" s="54">
        <f>SUM(BI11-BK11)</f>
        <v>11</v>
      </c>
      <c r="BQ11" s="56">
        <f>SUM(BP11/BK11)</f>
        <v>0.00958188153310105</v>
      </c>
      <c r="BR11" s="56"/>
      <c r="BS11" s="46"/>
      <c r="BT11" s="46"/>
      <c r="BU11" s="46"/>
      <c r="BV11" s="46"/>
      <c r="BW11" s="46"/>
      <c r="BX11" s="46"/>
      <c r="BY11" s="46"/>
      <c r="BZ11" s="46"/>
    </row>
    <row r="12" ht="20.05" customHeight="1">
      <c r="A12" s="40"/>
      <c r="B12" t="s" s="41">
        <v>30</v>
      </c>
      <c r="C12" s="42">
        <v>1082</v>
      </c>
      <c r="D12" s="43">
        <v>1031</v>
      </c>
      <c r="E12" s="43">
        <v>917</v>
      </c>
      <c r="F12" s="57">
        <v>114</v>
      </c>
      <c r="G12" s="58">
        <f>SUM(F12/E12)</f>
        <v>0.124318429661941</v>
      </c>
      <c r="H12" s="57">
        <f>SUM(C12-D12)</f>
        <v>51</v>
      </c>
      <c r="I12" s="59">
        <f>SUM(H12/D12)</f>
        <v>0.049466537342386</v>
      </c>
      <c r="J12" s="46"/>
      <c r="K12" s="43">
        <v>17</v>
      </c>
      <c r="L12" s="44">
        <f>SUM(K12/K$16)</f>
        <v>0.062962962962963</v>
      </c>
      <c r="M12" s="69">
        <v>15</v>
      </c>
      <c r="N12" s="68">
        <f>SUM(M12/M$16)</f>
        <v>0.056390977443609</v>
      </c>
      <c r="O12" s="70">
        <v>16</v>
      </c>
      <c r="P12" s="71">
        <f>SUM(O12/O$16)</f>
        <v>0.065843621399177</v>
      </c>
      <c r="Q12" s="67">
        <v>22</v>
      </c>
      <c r="R12" s="68">
        <f>SUM(Q12/Q$16)</f>
        <v>0.07534246575342469</v>
      </c>
      <c r="S12" s="69">
        <v>56</v>
      </c>
      <c r="T12" s="68">
        <f>SUM(S12/S$16)</f>
        <v>0.200716845878136</v>
      </c>
      <c r="U12" s="49">
        <v>52</v>
      </c>
      <c r="V12" s="50">
        <f>SUM(U12/U$16)</f>
        <v>0.223175965665236</v>
      </c>
      <c r="W12" s="67">
        <v>60</v>
      </c>
      <c r="X12" s="68">
        <f>SUM(W12/W$16)</f>
        <v>0.12</v>
      </c>
      <c r="Y12" s="69">
        <v>26</v>
      </c>
      <c r="Z12" s="68">
        <f>SUM(Y12/Y$16)</f>
        <v>0.0526315789473684</v>
      </c>
      <c r="AA12" s="49">
        <v>15</v>
      </c>
      <c r="AB12" s="50">
        <f>SUM(AA12/AA$16)</f>
        <v>0.0328947368421053</v>
      </c>
      <c r="AC12" s="64"/>
      <c r="AD12" s="44"/>
      <c r="AE12" s="65"/>
      <c r="AF12" s="48"/>
      <c r="AG12" s="66"/>
      <c r="AH12" s="50"/>
      <c r="AI12" s="64"/>
      <c r="AJ12" s="44"/>
      <c r="AK12" s="65"/>
      <c r="AL12" s="48"/>
      <c r="AM12" s="66"/>
      <c r="AN12" s="50"/>
      <c r="AO12" s="64"/>
      <c r="AP12" s="44"/>
      <c r="AQ12" s="65"/>
      <c r="AR12" s="48"/>
      <c r="AS12" s="66"/>
      <c r="AT12" s="50"/>
      <c r="AU12" s="64"/>
      <c r="AV12" s="44"/>
      <c r="AW12" s="65"/>
      <c r="AX12" s="48"/>
      <c r="AY12" s="66"/>
      <c r="AZ12" s="50"/>
      <c r="BA12" s="64"/>
      <c r="BB12" s="44"/>
      <c r="BC12" s="65"/>
      <c r="BD12" s="48"/>
      <c r="BE12" s="66"/>
      <c r="BF12" s="50"/>
      <c r="BG12" s="52">
        <f>SUM(BA12,AU12,AO12,AI12,AC12,W12,Q12,C12,K12)</f>
        <v>1181</v>
      </c>
      <c r="BH12" s="44"/>
      <c r="BI12" s="47">
        <f>SUM(BC12,AW12,AQ12,AK12,AE12,Y12,S12,E12,M12)</f>
        <v>1014</v>
      </c>
      <c r="BJ12" s="48"/>
      <c r="BK12" s="54">
        <f>SUM(BE12,AY12,AS12,AM12,AG12,AA12,U12,E12,O12)</f>
        <v>1000</v>
      </c>
      <c r="BL12" s="55"/>
      <c r="BM12" s="63">
        <f>SUM(BG12-BI12)</f>
        <v>167</v>
      </c>
      <c r="BN12" s="58">
        <f>SUM(BM12/BG12)</f>
        <v>0.141405588484335</v>
      </c>
      <c r="BO12" s="55"/>
      <c r="BP12" s="54">
        <f>SUM(BI12-BK12)</f>
        <v>14</v>
      </c>
      <c r="BQ12" s="56">
        <f>SUM(BP12/BK12)</f>
        <v>0.014</v>
      </c>
      <c r="BR12" s="56"/>
      <c r="BS12" s="46"/>
      <c r="BT12" s="46"/>
      <c r="BU12" s="46"/>
      <c r="BV12" s="46"/>
      <c r="BW12" s="46"/>
      <c r="BX12" s="46"/>
      <c r="BY12" s="46"/>
      <c r="BZ12" s="46"/>
    </row>
    <row r="13" ht="20.05" customHeight="1">
      <c r="A13" s="40"/>
      <c r="B13" t="s" s="41">
        <v>31</v>
      </c>
      <c r="C13" s="72">
        <v>612</v>
      </c>
      <c r="D13" s="43">
        <v>602</v>
      </c>
      <c r="E13" s="43">
        <v>554</v>
      </c>
      <c r="F13" s="43">
        <v>48</v>
      </c>
      <c r="G13" s="44">
        <f>SUM(F13/E13)</f>
        <v>0.08664259927797829</v>
      </c>
      <c r="H13" s="43">
        <f>SUM(C13-D13)</f>
        <v>10</v>
      </c>
      <c r="I13" s="45">
        <f>SUM(H13/D13)</f>
        <v>0.0166112956810631</v>
      </c>
      <c r="J13" s="46"/>
      <c r="K13" s="43">
        <v>29</v>
      </c>
      <c r="L13" s="44">
        <f>SUM(K13/K$16)</f>
        <v>0.107407407407407</v>
      </c>
      <c r="M13" s="47">
        <v>29</v>
      </c>
      <c r="N13" s="48">
        <f>SUM(M13/M$16)</f>
        <v>0.109022556390977</v>
      </c>
      <c r="O13" s="49">
        <v>23</v>
      </c>
      <c r="P13" s="50">
        <f>SUM(O13/O$16)</f>
        <v>0.0946502057613169</v>
      </c>
      <c r="Q13" s="51">
        <v>10</v>
      </c>
      <c r="R13" s="44">
        <f>SUM(Q13/Q$16)</f>
        <v>0.0342465753424658</v>
      </c>
      <c r="S13" s="57">
        <v>10</v>
      </c>
      <c r="T13" s="58">
        <f>SUM(S13/S$16)</f>
        <v>0.03584229390681</v>
      </c>
      <c r="U13" s="61">
        <v>10</v>
      </c>
      <c r="V13" s="62">
        <f>SUM(U13/U$16)</f>
        <v>0.0429184549356223</v>
      </c>
      <c r="W13" s="64"/>
      <c r="X13" s="44"/>
      <c r="Y13" s="65"/>
      <c r="Z13" s="48"/>
      <c r="AA13" s="66"/>
      <c r="AB13" s="50"/>
      <c r="AC13" s="64"/>
      <c r="AD13" s="44"/>
      <c r="AE13" s="65"/>
      <c r="AF13" s="48"/>
      <c r="AG13" s="66"/>
      <c r="AH13" s="50"/>
      <c r="AI13" s="64"/>
      <c r="AJ13" s="44"/>
      <c r="AK13" s="65"/>
      <c r="AL13" s="48"/>
      <c r="AM13" s="66"/>
      <c r="AN13" s="50"/>
      <c r="AO13" s="64"/>
      <c r="AP13" s="44"/>
      <c r="AQ13" s="65"/>
      <c r="AR13" s="48"/>
      <c r="AS13" s="66"/>
      <c r="AT13" s="50"/>
      <c r="AU13" s="64"/>
      <c r="AV13" s="44"/>
      <c r="AW13" s="65"/>
      <c r="AX13" s="48"/>
      <c r="AY13" s="66"/>
      <c r="AZ13" s="50"/>
      <c r="BA13" s="64"/>
      <c r="BB13" s="44"/>
      <c r="BC13" s="65"/>
      <c r="BD13" s="48"/>
      <c r="BE13" s="66"/>
      <c r="BF13" s="50"/>
      <c r="BG13" s="51">
        <f>SUM(BA13,AU13,AO13,AI13,AC13,W13,Q13,C13,K13)</f>
        <v>651</v>
      </c>
      <c r="BH13" s="44"/>
      <c r="BI13" s="47">
        <f>SUM(BC13,AW13,AQ13,AK13,AE13,Y13,S13,E13,M13)</f>
        <v>593</v>
      </c>
      <c r="BJ13" s="48"/>
      <c r="BK13" s="54">
        <f>SUM(BE13,AY13,AS13,AM13,AG13,AA13,U13,E13,O13)</f>
        <v>587</v>
      </c>
      <c r="BL13" s="55"/>
      <c r="BM13" s="54">
        <f>SUM(BG13-BI13)</f>
        <v>58</v>
      </c>
      <c r="BN13" s="56">
        <f>SUM(BM13/BG13)</f>
        <v>0.0890937019969278</v>
      </c>
      <c r="BO13" s="55"/>
      <c r="BP13" s="54">
        <f>SUM(BI13-BK13)</f>
        <v>6</v>
      </c>
      <c r="BQ13" s="56">
        <f>SUM(BP13/BK13)</f>
        <v>0.010221465076661</v>
      </c>
      <c r="BR13" s="56"/>
      <c r="BS13" s="46"/>
      <c r="BT13" s="46"/>
      <c r="BU13" s="46"/>
      <c r="BV13" s="46"/>
      <c r="BW13" s="46"/>
      <c r="BX13" s="46"/>
      <c r="BY13" s="46"/>
      <c r="BZ13" s="46"/>
    </row>
    <row r="14" ht="20.05" customHeight="1">
      <c r="A14" s="40"/>
      <c r="B14" t="s" s="41">
        <v>32</v>
      </c>
      <c r="C14" s="72">
        <v>333</v>
      </c>
      <c r="D14" s="43">
        <v>313</v>
      </c>
      <c r="E14" s="43">
        <v>293</v>
      </c>
      <c r="F14" s="43">
        <v>20</v>
      </c>
      <c r="G14" s="44">
        <f>SUM(F14/E14)</f>
        <v>0.068259385665529</v>
      </c>
      <c r="H14" s="43">
        <f>SUM(C14-D14)</f>
        <v>20</v>
      </c>
      <c r="I14" s="45">
        <f>SUM(H14/D14)</f>
        <v>0.0638977635782748</v>
      </c>
      <c r="J14" s="46"/>
      <c r="K14" s="43">
        <v>2</v>
      </c>
      <c r="L14" s="44">
        <f>SUM(K14/K$16)</f>
        <v>0.00740740740740741</v>
      </c>
      <c r="M14" s="65"/>
      <c r="N14" s="48"/>
      <c r="O14" s="66"/>
      <c r="P14" s="50"/>
      <c r="Q14" s="64"/>
      <c r="R14" s="44"/>
      <c r="S14" s="65"/>
      <c r="T14" s="48">
        <f>SUM(S14/S$16)</f>
        <v>0</v>
      </c>
      <c r="U14" s="66"/>
      <c r="V14" s="50"/>
      <c r="W14" s="64"/>
      <c r="X14" s="44"/>
      <c r="Y14" s="65"/>
      <c r="Z14" s="48"/>
      <c r="AA14" s="66"/>
      <c r="AB14" s="50"/>
      <c r="AC14" s="64"/>
      <c r="AD14" s="44"/>
      <c r="AE14" s="65"/>
      <c r="AF14" s="48"/>
      <c r="AG14" s="66"/>
      <c r="AH14" s="50"/>
      <c r="AI14" s="64"/>
      <c r="AJ14" s="44"/>
      <c r="AK14" s="65"/>
      <c r="AL14" s="48"/>
      <c r="AM14" s="66"/>
      <c r="AN14" s="50"/>
      <c r="AO14" s="64"/>
      <c r="AP14" s="44"/>
      <c r="AQ14" s="65"/>
      <c r="AR14" s="48"/>
      <c r="AS14" s="66"/>
      <c r="AT14" s="50"/>
      <c r="AU14" s="64"/>
      <c r="AV14" s="44"/>
      <c r="AW14" s="65"/>
      <c r="AX14" s="48"/>
      <c r="AY14" s="66"/>
      <c r="AZ14" s="50"/>
      <c r="BA14" s="64"/>
      <c r="BB14" s="44"/>
      <c r="BC14" s="65"/>
      <c r="BD14" s="48"/>
      <c r="BE14" s="66"/>
      <c r="BF14" s="50"/>
      <c r="BG14" s="51">
        <f>SUM(BA14,AU14,AO14,AI14,AC14,W14,Q14,C14,K14)</f>
        <v>335</v>
      </c>
      <c r="BH14" s="44"/>
      <c r="BI14" s="47">
        <f>SUM(BC14,AW14,AQ14,AK14,AE14,Y14,S14,E14,M14)</f>
        <v>293</v>
      </c>
      <c r="BJ14" s="48"/>
      <c r="BK14" s="54">
        <f>SUM(BE14,AY14,AS14,AM14,AG14,AA14,U14,E14,O14)</f>
        <v>293</v>
      </c>
      <c r="BL14" s="55"/>
      <c r="BM14" s="54">
        <f>SUM(BG14-BI14)</f>
        <v>42</v>
      </c>
      <c r="BN14" s="56">
        <f>SUM(BM14/BG14)</f>
        <v>0.125373134328358</v>
      </c>
      <c r="BO14" s="55"/>
      <c r="BP14" s="54">
        <f>SUM(BI14-BK14)</f>
        <v>0</v>
      </c>
      <c r="BQ14" s="56">
        <f>SUM(BP14/BK14)</f>
        <v>0</v>
      </c>
      <c r="BR14" s="56"/>
      <c r="BS14" s="46"/>
      <c r="BT14" s="46"/>
      <c r="BU14" s="46"/>
      <c r="BV14" s="46"/>
      <c r="BW14" s="46"/>
      <c r="BX14" s="46"/>
      <c r="BY14" s="46"/>
      <c r="BZ14" s="46"/>
    </row>
    <row r="15" ht="20.05" customHeight="1">
      <c r="A15" s="40"/>
      <c r="B15" t="s" s="41">
        <v>33</v>
      </c>
      <c r="C15" s="72">
        <v>332</v>
      </c>
      <c r="D15" s="43">
        <v>321</v>
      </c>
      <c r="E15" s="43">
        <v>274</v>
      </c>
      <c r="F15" s="57">
        <v>47</v>
      </c>
      <c r="G15" s="58">
        <f>SUM(F15/E15)</f>
        <v>0.171532846715328</v>
      </c>
      <c r="H15" s="43">
        <f>SUM(C15-D15)</f>
        <v>11</v>
      </c>
      <c r="I15" s="45">
        <f>SUM(H15/D15)</f>
        <v>0.0342679127725857</v>
      </c>
      <c r="J15" s="46"/>
      <c r="K15" s="46"/>
      <c r="L15" s="44">
        <f>SUM(K15/K$16)</f>
        <v>0</v>
      </c>
      <c r="M15" s="65"/>
      <c r="N15" s="48"/>
      <c r="O15" s="66"/>
      <c r="P15" s="50"/>
      <c r="Q15" s="64"/>
      <c r="R15" s="44"/>
      <c r="S15" s="69">
        <v>13</v>
      </c>
      <c r="T15" s="68">
        <f>SUM(S15/S$16)</f>
        <v>0.046594982078853</v>
      </c>
      <c r="U15" s="70">
        <v>24</v>
      </c>
      <c r="V15" s="50">
        <f>SUM(U15/U$16)</f>
        <v>0.103004291845494</v>
      </c>
      <c r="W15" s="64"/>
      <c r="X15" s="44"/>
      <c r="Y15" s="65"/>
      <c r="Z15" s="48"/>
      <c r="AA15" s="66"/>
      <c r="AB15" s="50"/>
      <c r="AC15" s="64"/>
      <c r="AD15" s="44"/>
      <c r="AE15" s="65"/>
      <c r="AF15" s="48"/>
      <c r="AG15" s="66"/>
      <c r="AH15" s="50"/>
      <c r="AI15" s="64"/>
      <c r="AJ15" s="44"/>
      <c r="AK15" s="65"/>
      <c r="AL15" s="48"/>
      <c r="AM15" s="66"/>
      <c r="AN15" s="50"/>
      <c r="AO15" s="64"/>
      <c r="AP15" s="44"/>
      <c r="AQ15" s="65"/>
      <c r="AR15" s="48"/>
      <c r="AS15" s="66"/>
      <c r="AT15" s="50"/>
      <c r="AU15" s="64"/>
      <c r="AV15" s="44"/>
      <c r="AW15" s="65"/>
      <c r="AX15" s="48"/>
      <c r="AY15" s="66"/>
      <c r="AZ15" s="50"/>
      <c r="BA15" s="64"/>
      <c r="BB15" s="44"/>
      <c r="BC15" s="65"/>
      <c r="BD15" s="48"/>
      <c r="BE15" s="66"/>
      <c r="BF15" s="50"/>
      <c r="BG15" s="51">
        <f>SUM(BA15,AU15,AO15,AI15,AC15,W15,Q15,C15,K15)</f>
        <v>332</v>
      </c>
      <c r="BH15" s="44"/>
      <c r="BI15" s="47">
        <f>SUM(BC15,AW15,AQ15,AK15,AE15,Y15,S15,E15,M15)</f>
        <v>287</v>
      </c>
      <c r="BJ15" s="48"/>
      <c r="BK15" s="54">
        <f>SUM(BE15,AY15,AS15,AM15,AG15,AA15,U15,E15,O15)</f>
        <v>298</v>
      </c>
      <c r="BL15" s="55"/>
      <c r="BM15" s="54">
        <f>SUM(BG15-BI15)</f>
        <v>45</v>
      </c>
      <c r="BN15" s="56">
        <f>SUM(BM15/BG15)</f>
        <v>0.135542168674699</v>
      </c>
      <c r="BO15" s="55"/>
      <c r="BP15" s="54">
        <f>SUM(BI15-BK15)</f>
        <v>-11</v>
      </c>
      <c r="BQ15" s="56">
        <f>SUM(BP15/BK15)</f>
        <v>-0.0369127516778523</v>
      </c>
      <c r="BR15" s="56"/>
      <c r="BS15" s="46"/>
      <c r="BT15" s="46"/>
      <c r="BU15" s="46"/>
      <c r="BV15" s="46"/>
      <c r="BW15" s="46"/>
      <c r="BX15" s="46"/>
      <c r="BY15" s="46"/>
      <c r="BZ15" s="46"/>
    </row>
    <row r="16" ht="20.05" customHeight="1">
      <c r="A16" s="40"/>
      <c r="B16" s="73"/>
      <c r="C16" s="42">
        <f>SUM(C5:C15)</f>
        <v>47311</v>
      </c>
      <c r="D16" s="43">
        <f>SUM(D5:D15)</f>
        <v>45998</v>
      </c>
      <c r="E16" s="43">
        <f>SUM(E5:E15)</f>
        <v>42159</v>
      </c>
      <c r="F16" s="46"/>
      <c r="G16" s="46"/>
      <c r="H16" s="46"/>
      <c r="I16" s="46"/>
      <c r="J16" s="46"/>
      <c r="K16" s="43">
        <f>SUM(K5:K14)</f>
        <v>270</v>
      </c>
      <c r="L16" s="44">
        <f>SUM(K16/K$17)</f>
        <v>0.813253012048193</v>
      </c>
      <c r="M16" s="47">
        <f>SUM(M5:M15)</f>
        <v>266</v>
      </c>
      <c r="N16" s="48">
        <f>SUM(M16/M$17)</f>
        <v>0.828660436137072</v>
      </c>
      <c r="O16" s="49">
        <f>SUM(O5:O15)</f>
        <v>243</v>
      </c>
      <c r="P16" s="50">
        <f>SUM(O16/O$17)</f>
        <v>0.886861313868613</v>
      </c>
      <c r="Q16" s="51">
        <f>SUM(Q5:Q14)</f>
        <v>292</v>
      </c>
      <c r="R16" s="44">
        <f>SUM(Q16/Q$17)</f>
        <v>0.876876876876877</v>
      </c>
      <c r="S16" s="47">
        <f>SUM(S5:S15)</f>
        <v>279</v>
      </c>
      <c r="T16" s="74">
        <f>SUM(S16/S$17)</f>
        <v>0.8913738019169331</v>
      </c>
      <c r="U16" s="75">
        <f>SUM(U5:U14)</f>
        <v>233</v>
      </c>
      <c r="V16" s="50">
        <f>SUM(U16/U$17)</f>
        <v>0.795221843003413</v>
      </c>
      <c r="W16" s="51">
        <f>SUM(W5:W15)</f>
        <v>500</v>
      </c>
      <c r="X16" s="44">
        <f>SUM(W16/W$17)</f>
        <v>0.816993464052288</v>
      </c>
      <c r="Y16" s="47">
        <f>SUM(Y5:Y15)</f>
        <v>494</v>
      </c>
      <c r="Z16" s="48">
        <f>SUM(Y16/Y$17)</f>
        <v>0.820598006644518</v>
      </c>
      <c r="AA16" s="76">
        <f>SUM(AA5:AA15)</f>
        <v>456</v>
      </c>
      <c r="AB16" s="56">
        <f>SUM(AA16/AA$17)</f>
        <v>0.823104693140794</v>
      </c>
      <c r="AC16" s="43">
        <f>SUM(AC5:AC15)</f>
        <v>932</v>
      </c>
      <c r="AD16" s="44">
        <f>SUM(AC16/AC$17)</f>
        <v>0.8613678373382621</v>
      </c>
      <c r="AE16" s="47">
        <f>SUM(AE5:AE15)</f>
        <v>885</v>
      </c>
      <c r="AF16" s="48">
        <f>SUM(AE16/AE$17)</f>
        <v>0.858389912706111</v>
      </c>
      <c r="AG16" s="49">
        <f>SUM(AG5:AG15)</f>
        <v>771</v>
      </c>
      <c r="AH16" s="50">
        <f>SUM(AG16/AG$17)</f>
        <v>0.840785169029444</v>
      </c>
      <c r="AI16" s="51">
        <f>SUM(AI5:AI15)</f>
        <v>926</v>
      </c>
      <c r="AJ16" s="44">
        <f>SUM(AI16/AI$17)</f>
        <v>0.84954128440367</v>
      </c>
      <c r="AK16" s="47">
        <f>SUM(AK5:AK15)</f>
        <v>908</v>
      </c>
      <c r="AL16" s="48">
        <f>SUM(AK16/AK$17)</f>
        <v>0.846225535880708</v>
      </c>
      <c r="AM16" s="49">
        <f>SUM(AM5:AM15)</f>
        <v>836</v>
      </c>
      <c r="AN16" s="50">
        <f>SUM(AM16/AM$17)</f>
        <v>0.8470111448834849</v>
      </c>
      <c r="AO16" s="52">
        <f>SUM(AO5:AO15)</f>
        <v>1056</v>
      </c>
      <c r="AP16" s="44">
        <f>SUM(AO16/AO$17)</f>
        <v>0.7963800904977379</v>
      </c>
      <c r="AQ16" s="47">
        <f>SUM(AQ5:AQ15)</f>
        <v>1043</v>
      </c>
      <c r="AR16" s="48">
        <f>SUM(AQ16/AQ$17)</f>
        <v>0.79618320610687</v>
      </c>
      <c r="AS16" s="49">
        <f>SUM(AS5:AS15)</f>
        <v>986</v>
      </c>
      <c r="AT16" s="50">
        <f>SUM(AS16/AS$17)</f>
        <v>0.7887999999999999</v>
      </c>
      <c r="AU16" s="77">
        <f>SUM(AU5:AU15)</f>
        <v>1413</v>
      </c>
      <c r="AV16" s="58">
        <f>SUM(AU16/AU$17)</f>
        <v>0.893173198482933</v>
      </c>
      <c r="AW16" s="57">
        <f>SUM(AW5:AW15)</f>
        <v>1378</v>
      </c>
      <c r="AX16" s="58">
        <f>SUM(AW16/AW$17)</f>
        <v>0.894805194805195</v>
      </c>
      <c r="AY16" s="53">
        <f>SUM(AY5:AY15)</f>
        <v>1263</v>
      </c>
      <c r="AZ16" s="50">
        <f>SUM(AY16/AY$17)</f>
        <v>0.891319689484827</v>
      </c>
      <c r="BA16" s="52">
        <f>SUM(BA5:BA15)</f>
        <v>3493</v>
      </c>
      <c r="BB16" s="44">
        <f>SUM(BA16/BA$17)</f>
        <v>0.584113712374582</v>
      </c>
      <c r="BC16" s="47">
        <f>SUM(BC5:BC15)</f>
        <v>3437</v>
      </c>
      <c r="BD16" s="48">
        <f>SUM(BC16/BC$17)</f>
        <v>0.585120871637726</v>
      </c>
      <c r="BE16" s="53">
        <f>SUM(BE5:BE15)</f>
        <v>3180</v>
      </c>
      <c r="BF16" s="50">
        <f>SUM(BE16/BE$17)</f>
        <v>0.58295142071494</v>
      </c>
      <c r="BG16" s="64"/>
      <c r="BH16" s="44"/>
      <c r="BI16" s="65"/>
      <c r="BJ16" s="48"/>
      <c r="BK16" s="66"/>
      <c r="BL16" s="78"/>
      <c r="BM16" s="79"/>
      <c r="BN16" s="79"/>
      <c r="BO16" s="78"/>
      <c r="BP16" s="79"/>
      <c r="BQ16" s="79"/>
      <c r="BR16" s="50"/>
      <c r="BS16" s="64"/>
      <c r="BT16" s="46"/>
      <c r="BU16" s="46"/>
      <c r="BV16" s="46"/>
      <c r="BW16" s="46"/>
      <c r="BX16" s="46"/>
      <c r="BY16" s="46"/>
      <c r="BZ16" s="46"/>
    </row>
    <row r="17" ht="32.05" customHeight="1">
      <c r="A17" s="40"/>
      <c r="B17" s="73"/>
      <c r="C17" s="80"/>
      <c r="D17" s="46"/>
      <c r="E17" s="46"/>
      <c r="F17" s="46"/>
      <c r="G17" t="s" s="81">
        <v>34</v>
      </c>
      <c r="H17" s="46"/>
      <c r="I17" s="46"/>
      <c r="J17" s="46"/>
      <c r="K17" s="43">
        <v>332</v>
      </c>
      <c r="L17" s="46"/>
      <c r="M17" s="82">
        <v>321</v>
      </c>
      <c r="N17" s="65"/>
      <c r="O17" s="49">
        <v>274</v>
      </c>
      <c r="P17" s="83"/>
      <c r="Q17" s="51">
        <v>333</v>
      </c>
      <c r="R17" s="46"/>
      <c r="S17" s="47">
        <v>313</v>
      </c>
      <c r="T17" s="84"/>
      <c r="U17" s="75">
        <v>293</v>
      </c>
      <c r="V17" s="83"/>
      <c r="W17" s="51">
        <v>612</v>
      </c>
      <c r="X17" s="46"/>
      <c r="Y17" s="47">
        <v>602</v>
      </c>
      <c r="Z17" s="65"/>
      <c r="AA17" s="49">
        <v>554</v>
      </c>
      <c r="AB17" s="83"/>
      <c r="AC17" s="51">
        <v>1082</v>
      </c>
      <c r="AD17" s="46"/>
      <c r="AE17" s="47">
        <v>1031</v>
      </c>
      <c r="AF17" s="65"/>
      <c r="AG17" s="49">
        <v>917</v>
      </c>
      <c r="AH17" s="83"/>
      <c r="AI17" s="51">
        <v>1090</v>
      </c>
      <c r="AJ17" s="46"/>
      <c r="AK17" s="47">
        <v>1073</v>
      </c>
      <c r="AL17" s="65"/>
      <c r="AM17" s="49">
        <v>987</v>
      </c>
      <c r="AN17" s="83"/>
      <c r="AO17" s="51">
        <v>1326</v>
      </c>
      <c r="AP17" s="46"/>
      <c r="AQ17" s="47">
        <v>1310</v>
      </c>
      <c r="AR17" s="65"/>
      <c r="AS17" s="49">
        <v>1250</v>
      </c>
      <c r="AT17" s="83"/>
      <c r="AU17" s="51">
        <v>1582</v>
      </c>
      <c r="AV17" s="46"/>
      <c r="AW17" s="47">
        <v>1540</v>
      </c>
      <c r="AX17" s="65"/>
      <c r="AY17" s="49">
        <v>1417</v>
      </c>
      <c r="AZ17" s="83"/>
      <c r="BA17" s="51">
        <v>5980</v>
      </c>
      <c r="BB17" s="46"/>
      <c r="BC17" s="47">
        <v>5874</v>
      </c>
      <c r="BD17" s="65"/>
      <c r="BE17" s="49">
        <v>5455</v>
      </c>
      <c r="BF17" s="83"/>
      <c r="BG17" s="64"/>
      <c r="BH17" s="44"/>
      <c r="BI17" s="65"/>
      <c r="BJ17" s="48"/>
      <c r="BK17" s="66"/>
      <c r="BL17" s="85"/>
      <c r="BM17" s="86"/>
      <c r="BN17" s="86"/>
      <c r="BO17" s="85"/>
      <c r="BP17" s="86"/>
      <c r="BQ17" s="86"/>
      <c r="BR17" s="83"/>
      <c r="BS17" s="64"/>
      <c r="BT17" s="46"/>
      <c r="BU17" s="46"/>
      <c r="BV17" s="46"/>
      <c r="BW17" s="46"/>
      <c r="BX17" s="46"/>
      <c r="BY17" s="46"/>
      <c r="BZ17" s="46"/>
    </row>
    <row r="18" ht="20.05" customHeight="1">
      <c r="A18" s="40"/>
      <c r="B18" t="s" s="41">
        <v>35</v>
      </c>
      <c r="C18" s="80"/>
      <c r="D18" s="46"/>
      <c r="E18" s="46"/>
      <c r="F18" s="46"/>
      <c r="G18" s="46"/>
      <c r="H18" s="46"/>
      <c r="I18" s="46"/>
      <c r="J18" s="46"/>
      <c r="K18" s="87">
        <f>SUM(K17-M17)/SUM(K17)</f>
        <v>0.0331325301204819</v>
      </c>
      <c r="L18" s="46"/>
      <c r="M18" s="58">
        <f>SUM(M17-O17)/SUM(M17)</f>
        <v>0.146417445482866</v>
      </c>
      <c r="N18" s="84"/>
      <c r="O18" s="88"/>
      <c r="P18" s="89"/>
      <c r="Q18" s="90">
        <f>SUM(Q17-S17)/SUM(Q17)</f>
        <v>0.0600600600600601</v>
      </c>
      <c r="R18" s="46"/>
      <c r="S18" s="48">
        <f>SUM(S17-U17)/SUM(S17)</f>
        <v>0.0638977635782748</v>
      </c>
      <c r="T18" s="84"/>
      <c r="U18" s="88"/>
      <c r="V18" s="89"/>
      <c r="W18" s="90">
        <f>SUM(W17-Y17)/SUM(W17)</f>
        <v>0.0163398692810458</v>
      </c>
      <c r="X18" s="46"/>
      <c r="Y18" s="48">
        <f>SUM(Y17-AA17)/SUM(Y17)</f>
        <v>0.079734219269103</v>
      </c>
      <c r="Z18" s="84"/>
      <c r="AA18" s="88"/>
      <c r="AB18" s="89"/>
      <c r="AC18" s="90">
        <f>SUM(AC17-AE17)/SUM(AC17)</f>
        <v>0.0471349353049908</v>
      </c>
      <c r="AD18" s="46"/>
      <c r="AE18" s="58">
        <f>SUM(AE17-AG17)/SUM(AE17)</f>
        <v>0.110572259941804</v>
      </c>
      <c r="AF18" s="84"/>
      <c r="AG18" s="91"/>
      <c r="AH18" s="92"/>
      <c r="AI18" s="90">
        <f>SUM(AI17-AK17)/SUM(AI17)</f>
        <v>0.0155963302752294</v>
      </c>
      <c r="AJ18" s="46"/>
      <c r="AK18" s="48">
        <f>SUM(AK17-AM17)/SUM(AK17)</f>
        <v>0.0801491146318733</v>
      </c>
      <c r="AL18" s="84"/>
      <c r="AM18" s="88"/>
      <c r="AN18" s="89"/>
      <c r="AO18" s="90">
        <f>SUM(AO17-AQ17)/SUM(AO17)</f>
        <v>0.0120663650075415</v>
      </c>
      <c r="AP18" s="46"/>
      <c r="AQ18" s="48">
        <f>SUM(AQ17-AS17)/SUM(AQ17)</f>
        <v>0.0458015267175573</v>
      </c>
      <c r="AR18" s="84"/>
      <c r="AS18" s="88"/>
      <c r="AT18" s="89"/>
      <c r="AU18" s="90">
        <f>SUM(AU17-AW17)/SUM(AU17)</f>
        <v>0.0265486725663717</v>
      </c>
      <c r="AV18" s="46"/>
      <c r="AW18" s="48">
        <f>SUM(AW17-AY17)/SUM(AW17)</f>
        <v>0.0798701298701299</v>
      </c>
      <c r="AX18" s="84"/>
      <c r="AY18" s="88"/>
      <c r="AZ18" s="89"/>
      <c r="BA18" s="90">
        <f>SUM(BA17-BC17)/SUM(BA17)</f>
        <v>0.0177257525083612</v>
      </c>
      <c r="BB18" s="46"/>
      <c r="BC18" s="48">
        <f>SUM(BC17-BE17)/SUM(BC17)</f>
        <v>0.071331290432414</v>
      </c>
      <c r="BD18" s="84"/>
      <c r="BE18" s="88"/>
      <c r="BF18" s="89"/>
      <c r="BG18" s="64"/>
      <c r="BH18" s="44"/>
      <c r="BI18" s="65"/>
      <c r="BJ18" s="74"/>
      <c r="BK18" s="93"/>
      <c r="BL18" s="94"/>
      <c r="BM18" s="95"/>
      <c r="BN18" s="95"/>
      <c r="BO18" s="94"/>
      <c r="BP18" s="89"/>
      <c r="BQ18" s="96"/>
      <c r="BR18" s="89"/>
      <c r="BS18" s="97"/>
      <c r="BT18" s="84"/>
      <c r="BU18" s="88"/>
      <c r="BV18" s="89"/>
      <c r="BW18" s="96"/>
      <c r="BX18" s="95"/>
      <c r="BY18" s="95"/>
      <c r="BZ18" s="89"/>
    </row>
    <row r="19" ht="20.05" customHeight="1">
      <c r="A19" s="40"/>
      <c r="B19" t="s" s="41">
        <v>36</v>
      </c>
      <c r="C19" s="80"/>
      <c r="D19" s="46"/>
      <c r="E19" s="46"/>
      <c r="F19" s="46"/>
      <c r="G19" s="46"/>
      <c r="H19" s="46"/>
      <c r="I19" s="46"/>
      <c r="J19" s="46"/>
      <c r="K19" s="44"/>
      <c r="L19" s="46"/>
      <c r="M19" s="48">
        <f>SUM(M17/K17)</f>
        <v>0.966867469879518</v>
      </c>
      <c r="N19" s="84"/>
      <c r="O19" s="98">
        <f>SUM(O17/K17)</f>
        <v>0.825301204819277</v>
      </c>
      <c r="P19" s="99"/>
      <c r="Q19" s="100"/>
      <c r="R19" s="46"/>
      <c r="S19" s="48">
        <f>SUM(S17/Q17)</f>
        <v>0.93993993993994</v>
      </c>
      <c r="T19" s="84"/>
      <c r="U19" s="98">
        <f>SUM(U17/Q17)</f>
        <v>0.87987987987988</v>
      </c>
      <c r="V19" s="99"/>
      <c r="W19" s="100"/>
      <c r="X19" s="46"/>
      <c r="Y19" s="48">
        <f>SUM(Y17/W17)</f>
        <v>0.983660130718954</v>
      </c>
      <c r="Z19" s="84"/>
      <c r="AA19" s="98">
        <f>SUM(AA17/W17)</f>
        <v>0.905228758169935</v>
      </c>
      <c r="AB19" s="99"/>
      <c r="AC19" s="100"/>
      <c r="AD19" s="46"/>
      <c r="AE19" s="48">
        <f>SUM(AE17/AC17)</f>
        <v>0.952865064695009</v>
      </c>
      <c r="AF19" s="84"/>
      <c r="AG19" s="101">
        <f>SUM(AG17/AC17)</f>
        <v>0.847504621072089</v>
      </c>
      <c r="AH19" s="102"/>
      <c r="AI19" s="100"/>
      <c r="AJ19" s="46"/>
      <c r="AK19" s="48">
        <f>SUM(AK17/AI17)</f>
        <v>0.984403669724771</v>
      </c>
      <c r="AL19" s="84"/>
      <c r="AM19" s="98">
        <f>SUM(AM17/AI17)</f>
        <v>0.905504587155963</v>
      </c>
      <c r="AN19" s="99"/>
      <c r="AO19" s="100"/>
      <c r="AP19" s="46"/>
      <c r="AQ19" s="48">
        <f>SUM(AQ17/AO17)</f>
        <v>0.987933634992459</v>
      </c>
      <c r="AR19" s="84"/>
      <c r="AS19" s="98">
        <f>SUM(AS17/AO17)</f>
        <v>0.942684766214178</v>
      </c>
      <c r="AT19" s="99"/>
      <c r="AU19" s="100"/>
      <c r="AV19" s="46"/>
      <c r="AW19" s="48">
        <f>SUM(AW17/AU17)</f>
        <v>0.9734513274336281</v>
      </c>
      <c r="AX19" s="84"/>
      <c r="AY19" s="98">
        <f>SUM(AY17/AU17)</f>
        <v>0.895701643489254</v>
      </c>
      <c r="AZ19" s="99"/>
      <c r="BA19" s="100"/>
      <c r="BB19" s="46"/>
      <c r="BC19" s="48">
        <f>SUM(BC17/BA17)</f>
        <v>0.9822742474916391</v>
      </c>
      <c r="BD19" s="84"/>
      <c r="BE19" s="98">
        <f>SUM(BE17/BA17)</f>
        <v>0.912207357859532</v>
      </c>
      <c r="BF19" s="99"/>
      <c r="BG19" s="64"/>
      <c r="BH19" s="44"/>
      <c r="BI19" s="65"/>
      <c r="BJ19" s="74"/>
      <c r="BK19" s="103"/>
      <c r="BL19" s="104"/>
      <c r="BM19" s="105"/>
      <c r="BN19" s="105"/>
      <c r="BO19" s="104"/>
      <c r="BP19" s="99"/>
      <c r="BQ19" s="106"/>
      <c r="BR19" s="99"/>
      <c r="BS19" s="97"/>
      <c r="BT19" s="84"/>
      <c r="BU19" s="98"/>
      <c r="BV19" s="99"/>
      <c r="BW19" s="106"/>
      <c r="BX19" s="105"/>
      <c r="BY19" s="105"/>
      <c r="BZ19" s="99"/>
    </row>
    <row r="20" ht="20.05" customHeight="1">
      <c r="A20" s="40"/>
      <c r="B20" s="73"/>
      <c r="C20" s="80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107"/>
      <c r="P20" s="108"/>
      <c r="Q20" s="46"/>
      <c r="R20" s="46"/>
      <c r="S20" s="46"/>
      <c r="T20" s="46"/>
      <c r="U20" s="107"/>
      <c r="V20" s="108"/>
      <c r="W20" s="46"/>
      <c r="X20" s="46"/>
      <c r="Y20" s="46"/>
      <c r="Z20" s="46"/>
      <c r="AA20" s="107"/>
      <c r="AB20" s="108"/>
      <c r="AC20" s="46"/>
      <c r="AD20" s="46"/>
      <c r="AE20" s="46"/>
      <c r="AF20" s="46"/>
      <c r="AG20" s="107"/>
      <c r="AH20" s="108"/>
      <c r="AI20" s="46"/>
      <c r="AJ20" s="46"/>
      <c r="AK20" s="46"/>
      <c r="AL20" s="46"/>
      <c r="AM20" s="107"/>
      <c r="AN20" s="108"/>
      <c r="AO20" s="46"/>
      <c r="AP20" s="46"/>
      <c r="AQ20" s="46"/>
      <c r="AR20" s="46"/>
      <c r="AS20" s="107"/>
      <c r="AT20" s="108"/>
      <c r="AU20" s="46"/>
      <c r="AV20" s="46"/>
      <c r="AW20" s="46"/>
      <c r="AX20" s="46"/>
      <c r="AY20" s="107"/>
      <c r="AZ20" s="108"/>
      <c r="BA20" s="46"/>
      <c r="BB20" s="46"/>
      <c r="BC20" s="46"/>
      <c r="BD20" s="46"/>
      <c r="BE20" s="107"/>
      <c r="BF20" s="108"/>
      <c r="BG20" s="46"/>
      <c r="BH20" s="46"/>
      <c r="BI20" s="46"/>
      <c r="BJ20" s="46"/>
      <c r="BK20" s="107"/>
      <c r="BL20" s="109"/>
      <c r="BM20" s="108"/>
      <c r="BN20" s="108"/>
      <c r="BO20" s="109"/>
      <c r="BP20" s="108"/>
      <c r="BQ20" s="108"/>
      <c r="BR20" s="108"/>
      <c r="BS20" s="46"/>
      <c r="BT20" s="46"/>
      <c r="BU20" s="107"/>
      <c r="BV20" s="108"/>
      <c r="BW20" s="108"/>
      <c r="BX20" s="108"/>
      <c r="BY20" s="108"/>
      <c r="BZ20" s="108"/>
    </row>
    <row r="21" ht="20.05" customHeight="1">
      <c r="A21" s="40"/>
      <c r="B21" s="73"/>
      <c r="C21" s="80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</row>
    <row r="22" ht="32.05" customHeight="1">
      <c r="A22" s="40"/>
      <c r="B22" t="s" s="41">
        <v>37</v>
      </c>
      <c r="C22" t="s" s="111">
        <v>38</v>
      </c>
      <c r="D22" t="s" s="81">
        <v>39</v>
      </c>
      <c r="E22" s="46"/>
      <c r="F22" s="46"/>
      <c r="G22" s="46"/>
      <c r="H22" s="43">
        <v>1</v>
      </c>
      <c r="I22" s="46"/>
      <c r="J22" s="43">
        <v>2</v>
      </c>
      <c r="K22" s="46"/>
      <c r="L22" s="43">
        <v>3</v>
      </c>
      <c r="M22" s="46"/>
      <c r="N22" s="43">
        <v>4</v>
      </c>
      <c r="O22" s="46"/>
      <c r="P22" s="43">
        <v>5</v>
      </c>
      <c r="Q22" s="46"/>
      <c r="R22" s="43">
        <v>6</v>
      </c>
      <c r="S22" s="46"/>
      <c r="T22" s="43">
        <v>7</v>
      </c>
      <c r="U22" s="46"/>
      <c r="V22" s="43">
        <v>8</v>
      </c>
      <c r="W22" s="46"/>
      <c r="X22" s="43">
        <v>9</v>
      </c>
      <c r="Y22" s="46"/>
      <c r="Z22" s="110"/>
      <c r="AA22" s="110"/>
      <c r="AB22" s="110"/>
      <c r="AC22" s="110"/>
      <c r="AD22" s="110"/>
      <c r="AE22" s="110"/>
      <c r="AF22" s="110"/>
      <c r="AG22" s="112">
        <v>146</v>
      </c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</row>
    <row r="23" ht="20.05" customHeight="1">
      <c r="A23" s="113">
        <v>1</v>
      </c>
      <c r="B23" t="s" s="41">
        <v>23</v>
      </c>
      <c r="C23" s="42"/>
      <c r="D23" s="114"/>
      <c r="E23" s="46"/>
      <c r="F23" t="s" s="115">
        <v>4</v>
      </c>
      <c r="G23" s="46"/>
      <c r="H23" s="43">
        <v>15729</v>
      </c>
      <c r="I23" s="44">
        <v>0.373087596954387</v>
      </c>
      <c r="J23" s="43">
        <v>15751</v>
      </c>
      <c r="K23" s="44">
        <v>0.373928732521425</v>
      </c>
      <c r="L23" s="43">
        <v>15785</v>
      </c>
      <c r="M23" s="44">
        <v>0.375225824854997</v>
      </c>
      <c r="N23" s="43">
        <v>15918</v>
      </c>
      <c r="O23" s="44">
        <v>0.379569354031047</v>
      </c>
      <c r="P23" s="43">
        <v>16001</v>
      </c>
      <c r="Q23" s="44">
        <v>0.383643425721684</v>
      </c>
      <c r="R23" s="43">
        <v>16281</v>
      </c>
      <c r="S23" s="44">
        <v>0.393298869455986</v>
      </c>
      <c r="T23" s="43">
        <v>16586</v>
      </c>
      <c r="U23" s="44">
        <v>0.405030525030525</v>
      </c>
      <c r="V23" s="43">
        <v>17033</v>
      </c>
      <c r="W23" s="44">
        <v>0.422267397178769</v>
      </c>
      <c r="X23" s="43">
        <v>19462</v>
      </c>
      <c r="Y23" s="44">
        <v>0</v>
      </c>
      <c r="Z23" s="46"/>
      <c r="AA23" s="46"/>
      <c r="AB23" s="46"/>
      <c r="AC23" s="110"/>
      <c r="AD23" s="110"/>
      <c r="AE23" s="110"/>
      <c r="AF23" s="110"/>
      <c r="AG23" s="112">
        <v>155</v>
      </c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</row>
    <row r="24" ht="20.05" customHeight="1">
      <c r="A24" s="40"/>
      <c r="B24" s="73"/>
      <c r="C24" s="42"/>
      <c r="D24" s="114"/>
      <c r="E24" s="46"/>
      <c r="F24" t="s" s="115">
        <v>20</v>
      </c>
      <c r="G24" s="46"/>
      <c r="H24" s="43">
        <v>16875</v>
      </c>
      <c r="I24" s="44">
        <v>0.185680332739156</v>
      </c>
      <c r="J24" s="43">
        <v>16899</v>
      </c>
      <c r="K24" s="44">
        <v>0.185495378806173</v>
      </c>
      <c r="L24" s="43">
        <v>16939</v>
      </c>
      <c r="M24" s="44">
        <v>0.185997738028571</v>
      </c>
      <c r="N24" s="43">
        <v>17083</v>
      </c>
      <c r="O24" s="44">
        <v>0.187774797748857</v>
      </c>
      <c r="P24" s="43">
        <v>17171</v>
      </c>
      <c r="Q24" s="44">
        <v>0.189881676434811</v>
      </c>
      <c r="R24" s="43">
        <v>17472</v>
      </c>
      <c r="S24" s="44">
        <v>0.195028296516236</v>
      </c>
      <c r="T24" s="43">
        <v>17800</v>
      </c>
      <c r="U24" s="44">
        <v>0.196869988386883</v>
      </c>
      <c r="V24" s="43">
        <v>18281</v>
      </c>
      <c r="W24" s="44">
        <v>0.200449561403509</v>
      </c>
      <c r="X24" s="43">
        <v>20905</v>
      </c>
      <c r="Y24" s="44">
        <v>0.401155204175622</v>
      </c>
      <c r="Z24" s="46"/>
      <c r="AA24" s="46"/>
      <c r="AB24" s="46"/>
      <c r="AC24" s="110"/>
      <c r="AD24" s="110"/>
      <c r="AE24" s="110"/>
      <c r="AF24" s="110"/>
      <c r="AG24" s="112">
        <f>SUM(AG22/AG23)</f>
        <v>0.941935483870968</v>
      </c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</row>
    <row r="25" ht="20.05" customHeight="1">
      <c r="A25" s="40"/>
      <c r="B25" s="73"/>
      <c r="C25" s="42"/>
      <c r="D25" s="114"/>
      <c r="E25" s="46"/>
      <c r="F25" s="46"/>
      <c r="G25" t="s" s="115">
        <v>2</v>
      </c>
      <c r="H25" s="43">
        <v>17184</v>
      </c>
      <c r="I25" s="44">
        <v>0.365233741814174</v>
      </c>
      <c r="J25" s="43">
        <v>17224</v>
      </c>
      <c r="K25" s="44">
        <v>0.366470511877461</v>
      </c>
      <c r="L25" s="43">
        <v>17250</v>
      </c>
      <c r="M25" s="44">
        <v>0.368247467126536</v>
      </c>
      <c r="N25" s="43">
        <v>17396</v>
      </c>
      <c r="O25" s="44">
        <v>0.368207745421795</v>
      </c>
      <c r="P25" s="43">
        <v>17487</v>
      </c>
      <c r="Q25" s="44">
        <v>0.37643814366355</v>
      </c>
      <c r="R25" s="43">
        <v>17793</v>
      </c>
      <c r="S25" s="44">
        <v>0.385181338180559</v>
      </c>
      <c r="T25" s="43">
        <v>18126</v>
      </c>
      <c r="U25" s="44">
        <v>0.396628409016945</v>
      </c>
      <c r="V25" s="43">
        <v>18622</v>
      </c>
      <c r="W25" s="44">
        <v>0.44017939863556</v>
      </c>
      <c r="X25" s="43">
        <v>21286</v>
      </c>
      <c r="Y25" s="44"/>
      <c r="Z25" s="46"/>
      <c r="AA25" s="46"/>
      <c r="AB25" s="46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</row>
    <row r="26" ht="20.05" customHeight="1">
      <c r="A26" s="113">
        <v>2</v>
      </c>
      <c r="B26" t="s" s="41">
        <v>24</v>
      </c>
      <c r="C26" s="42"/>
      <c r="D26" s="114"/>
      <c r="E26" s="46"/>
      <c r="F26" t="s" s="115">
        <v>4</v>
      </c>
      <c r="G26" s="46"/>
      <c r="H26" s="43">
        <v>8719</v>
      </c>
      <c r="I26" s="43">
        <v>0.206812305794729</v>
      </c>
      <c r="J26" s="43">
        <v>8777</v>
      </c>
      <c r="K26" s="43">
        <v>0.20836597583268</v>
      </c>
      <c r="L26" s="43">
        <v>8781</v>
      </c>
      <c r="M26" s="43">
        <v>0.208733479129029</v>
      </c>
      <c r="N26" s="43">
        <v>8808</v>
      </c>
      <c r="O26" s="43">
        <v>0.210029329708849</v>
      </c>
      <c r="P26" s="43">
        <v>9069</v>
      </c>
      <c r="Q26" s="43">
        <v>0.217440299223171</v>
      </c>
      <c r="R26" s="43">
        <v>9149</v>
      </c>
      <c r="S26" s="43">
        <v>0.221011691950913</v>
      </c>
      <c r="T26" s="43">
        <v>9214</v>
      </c>
      <c r="U26" s="43">
        <v>0.225006105006105</v>
      </c>
      <c r="V26" s="43">
        <v>9338</v>
      </c>
      <c r="W26" s="43">
        <v>0.231499615737412</v>
      </c>
      <c r="X26" s="43">
        <v>9467</v>
      </c>
      <c r="Y26" s="43">
        <v>0</v>
      </c>
      <c r="Z26" s="46"/>
      <c r="AA26" s="46"/>
      <c r="AB26" s="46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</row>
    <row r="27" ht="20.05" customHeight="1">
      <c r="A27" s="40"/>
      <c r="B27" s="73"/>
      <c r="C27" s="42"/>
      <c r="D27" s="114"/>
      <c r="E27" s="46"/>
      <c r="F27" t="s" s="115">
        <v>20</v>
      </c>
      <c r="G27" s="46"/>
      <c r="H27" s="43">
        <v>9885</v>
      </c>
      <c r="I27" s="44">
        <v>0.108767412688981</v>
      </c>
      <c r="J27" s="43">
        <v>9954</v>
      </c>
      <c r="K27" s="44">
        <v>0.109262145726768</v>
      </c>
      <c r="L27" s="43">
        <v>9959</v>
      </c>
      <c r="M27" s="44">
        <v>0.109354240098385</v>
      </c>
      <c r="N27" s="43">
        <v>9990</v>
      </c>
      <c r="O27" s="44">
        <v>0.109809180443194</v>
      </c>
      <c r="P27" s="43">
        <v>10321</v>
      </c>
      <c r="Q27" s="44">
        <v>0.114132478159903</v>
      </c>
      <c r="R27" s="43">
        <v>10416</v>
      </c>
      <c r="S27" s="44">
        <v>0.116266869076987</v>
      </c>
      <c r="T27" s="43">
        <v>10483</v>
      </c>
      <c r="U27" s="44">
        <v>0.115943151025825</v>
      </c>
      <c r="V27" s="43">
        <v>10631</v>
      </c>
      <c r="W27" s="44">
        <v>0.11656798245614</v>
      </c>
      <c r="X27" s="43">
        <v>10774</v>
      </c>
      <c r="Y27" s="44">
        <v>0.206747006447651</v>
      </c>
      <c r="Z27" s="46"/>
      <c r="AA27" s="46"/>
      <c r="AB27" s="46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</row>
    <row r="28" ht="20.05" customHeight="1">
      <c r="A28" s="40"/>
      <c r="B28" s="73"/>
      <c r="C28" s="42"/>
      <c r="D28" s="114"/>
      <c r="E28" s="46"/>
      <c r="F28" s="46"/>
      <c r="G28" t="s" s="115">
        <v>2</v>
      </c>
      <c r="H28" s="43">
        <v>10445</v>
      </c>
      <c r="I28" s="44">
        <v>0.185680332739156</v>
      </c>
      <c r="J28" s="43">
        <v>10451</v>
      </c>
      <c r="K28" s="44">
        <v>0.185495378806173</v>
      </c>
      <c r="L28" s="43">
        <v>10530</v>
      </c>
      <c r="M28" s="44">
        <v>0.185997738028571</v>
      </c>
      <c r="N28" s="43">
        <v>10562</v>
      </c>
      <c r="O28" s="44">
        <v>0.187774797748857</v>
      </c>
      <c r="P28" s="43">
        <v>10920</v>
      </c>
      <c r="Q28" s="44">
        <v>0.189881676434811</v>
      </c>
      <c r="R28" s="43">
        <v>11019</v>
      </c>
      <c r="S28" s="44">
        <v>0.195028296516236</v>
      </c>
      <c r="T28" s="43">
        <v>11087</v>
      </c>
      <c r="U28" s="44">
        <v>0.196869988386883</v>
      </c>
      <c r="V28" s="43">
        <v>11241</v>
      </c>
      <c r="W28" s="44">
        <v>0.200449561403509</v>
      </c>
      <c r="X28" s="43">
        <v>11388</v>
      </c>
      <c r="Y28" s="44">
        <v>0.401155204175622</v>
      </c>
      <c r="Z28" s="46"/>
      <c r="AA28" s="46"/>
      <c r="AB28" s="46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</row>
    <row r="29" ht="20.05" customHeight="1">
      <c r="A29" s="113">
        <v>3</v>
      </c>
      <c r="B29" t="s" s="41">
        <v>40</v>
      </c>
      <c r="C29" s="42">
        <v>7194</v>
      </c>
      <c r="D29" s="114">
        <v>1.09597806215722</v>
      </c>
      <c r="E29" s="46"/>
      <c r="F29" t="s" s="115">
        <v>4</v>
      </c>
      <c r="G29" s="46"/>
      <c r="H29" s="43">
        <v>6564</v>
      </c>
      <c r="I29" s="43">
        <v>0.155696292606561</v>
      </c>
      <c r="J29" s="43">
        <v>6589</v>
      </c>
      <c r="K29" s="43">
        <v>0.156422856871543</v>
      </c>
      <c r="L29" s="43">
        <v>6633</v>
      </c>
      <c r="M29" s="43">
        <v>0.157673290862413</v>
      </c>
      <c r="N29" s="43">
        <v>6703</v>
      </c>
      <c r="O29" s="43">
        <v>0.15983499058111</v>
      </c>
      <c r="P29" s="43">
        <v>6928</v>
      </c>
      <c r="Q29" s="43">
        <v>0.166107221636137</v>
      </c>
      <c r="R29" s="43">
        <v>7123</v>
      </c>
      <c r="S29" s="43">
        <v>0.172069765194705</v>
      </c>
      <c r="T29" s="43">
        <v>7409</v>
      </c>
      <c r="U29" s="43">
        <v>0.180927960927961</v>
      </c>
      <c r="V29" s="43">
        <v>7970</v>
      </c>
      <c r="W29" s="43">
        <v>0.197585343481171</v>
      </c>
      <c r="X29" s="43">
        <v>8592</v>
      </c>
      <c r="Y29" s="43">
        <v>0</v>
      </c>
      <c r="Z29" s="46"/>
      <c r="AA29" s="46"/>
      <c r="AB29" s="46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</row>
    <row r="30" ht="20.05" customHeight="1">
      <c r="A30" s="116"/>
      <c r="B30" s="73"/>
      <c r="C30" s="42"/>
      <c r="D30" s="43"/>
      <c r="E30" s="43"/>
      <c r="F30" t="s" s="115">
        <v>20</v>
      </c>
      <c r="G30" s="46"/>
      <c r="H30" s="43">
        <v>7174</v>
      </c>
      <c r="I30" s="44">
        <v>0.0789375233819678</v>
      </c>
      <c r="J30" s="43">
        <v>7201</v>
      </c>
      <c r="K30" s="44">
        <v>0.0790432701806766</v>
      </c>
      <c r="L30" s="43">
        <v>7245</v>
      </c>
      <c r="M30" s="44">
        <v>0.0795533155450143</v>
      </c>
      <c r="N30" s="43">
        <v>7318</v>
      </c>
      <c r="O30" s="44">
        <v>0.0804387970453746</v>
      </c>
      <c r="P30" s="43">
        <v>7568</v>
      </c>
      <c r="Q30" s="44">
        <v>0.0836890412473737</v>
      </c>
      <c r="R30" s="43">
        <v>7780</v>
      </c>
      <c r="S30" s="44">
        <v>0.08684295712547579</v>
      </c>
      <c r="T30" s="43">
        <v>8080</v>
      </c>
      <c r="U30" s="44">
        <v>0.08936570259359621</v>
      </c>
      <c r="V30" s="43">
        <v>8690</v>
      </c>
      <c r="W30" s="44">
        <v>0.09528508771929819</v>
      </c>
      <c r="X30" s="43">
        <v>9360</v>
      </c>
      <c r="Y30" s="44">
        <v>0.179613140927234</v>
      </c>
      <c r="Z30" s="46"/>
      <c r="AA30" s="46"/>
      <c r="AB30" s="46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55"/>
      <c r="BM30" s="43"/>
      <c r="BN30" s="43"/>
      <c r="BO30" s="55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117"/>
    </row>
    <row r="31" ht="20.05" customHeight="1">
      <c r="A31" s="40"/>
      <c r="B31" s="73"/>
      <c r="C31" s="42"/>
      <c r="D31" s="114"/>
      <c r="E31" s="46"/>
      <c r="F31" s="46"/>
      <c r="G31" t="s" s="115">
        <v>2</v>
      </c>
      <c r="H31" s="43">
        <v>7345</v>
      </c>
      <c r="I31" s="44">
        <v>0.185680332739156</v>
      </c>
      <c r="J31" s="43">
        <v>7389</v>
      </c>
      <c r="K31" s="44">
        <v>0.185495378806173</v>
      </c>
      <c r="L31" s="43">
        <v>7423</v>
      </c>
      <c r="M31" s="44">
        <v>0.185997738028571</v>
      </c>
      <c r="N31" s="43">
        <v>7496</v>
      </c>
      <c r="O31" s="44">
        <v>0.187774797748857</v>
      </c>
      <c r="P31" s="43">
        <v>7756</v>
      </c>
      <c r="Q31" s="44">
        <v>0.189881676434811</v>
      </c>
      <c r="R31" s="43">
        <v>7969</v>
      </c>
      <c r="S31" s="44">
        <v>0.195028296516236</v>
      </c>
      <c r="T31" s="43">
        <v>8271</v>
      </c>
      <c r="U31" s="44">
        <v>0.196869988386883</v>
      </c>
      <c r="V31" s="43">
        <v>8892</v>
      </c>
      <c r="W31" s="44">
        <v>0.200449561403509</v>
      </c>
      <c r="X31" s="43">
        <v>9574</v>
      </c>
      <c r="Y31" s="43">
        <v>0.401155204175622</v>
      </c>
      <c r="Z31" s="43"/>
      <c r="AA31" s="43">
        <v>9574</v>
      </c>
      <c r="AB31" s="43">
        <v>2229</v>
      </c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</row>
    <row r="32" ht="20.05" customHeight="1">
      <c r="A32" s="113">
        <v>4</v>
      </c>
      <c r="B32" t="s" s="41">
        <v>41</v>
      </c>
      <c r="C32" s="42">
        <v>6256</v>
      </c>
      <c r="D32" s="114">
        <v>1.14683776351971</v>
      </c>
      <c r="E32" s="46"/>
      <c r="F32" t="s" s="115">
        <v>4</v>
      </c>
      <c r="G32" s="46"/>
      <c r="H32" s="43">
        <v>5455</v>
      </c>
      <c r="I32" s="43">
        <v>0.129391114590005</v>
      </c>
      <c r="J32" s="43">
        <v>5466</v>
      </c>
      <c r="K32" s="43">
        <v>0.129762837404743</v>
      </c>
      <c r="L32" s="43">
        <v>5535</v>
      </c>
      <c r="M32" s="43">
        <v>0.131572691832272</v>
      </c>
      <c r="N32" s="43">
        <v>5571</v>
      </c>
      <c r="O32" s="43">
        <v>0.132842120323342</v>
      </c>
      <c r="P32" s="43">
        <v>5611</v>
      </c>
      <c r="Q32" s="43">
        <v>0.134530545698667</v>
      </c>
      <c r="R32" s="43">
        <v>5698</v>
      </c>
      <c r="S32" s="43">
        <v>0.137646149386414</v>
      </c>
      <c r="T32" s="43">
        <v>5865</v>
      </c>
      <c r="U32" s="43">
        <v>0.143223443223443</v>
      </c>
      <c r="V32" s="43">
        <v>5996</v>
      </c>
      <c r="W32" s="43">
        <v>0.148647643602648</v>
      </c>
      <c r="X32" s="43">
        <v>0</v>
      </c>
      <c r="Y32" s="43">
        <v>0</v>
      </c>
      <c r="Z32" s="46"/>
      <c r="AA32" s="46"/>
      <c r="AB32" s="46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</row>
    <row r="33" ht="20.05" customHeight="1">
      <c r="A33" s="40"/>
      <c r="B33" s="73"/>
      <c r="C33" s="42"/>
      <c r="D33" s="114"/>
      <c r="E33" s="46"/>
      <c r="F33" t="s" s="115">
        <v>20</v>
      </c>
      <c r="G33" s="46"/>
      <c r="H33" s="43">
        <v>5980</v>
      </c>
      <c r="I33" s="44">
        <v>0.185680332739156</v>
      </c>
      <c r="J33" s="43">
        <v>6058</v>
      </c>
      <c r="K33" s="44">
        <v>0.185495378806173</v>
      </c>
      <c r="L33" s="43">
        <v>6072</v>
      </c>
      <c r="M33" s="44">
        <v>0.185997738028571</v>
      </c>
      <c r="N33" s="43">
        <v>6113</v>
      </c>
      <c r="O33" s="44">
        <v>0.187774797748857</v>
      </c>
      <c r="P33" s="43">
        <v>6155</v>
      </c>
      <c r="Q33" s="44">
        <v>0.189881676434811</v>
      </c>
      <c r="R33" s="43">
        <v>6250</v>
      </c>
      <c r="S33" s="44">
        <v>0.195028296516236</v>
      </c>
      <c r="T33" s="43">
        <v>6432</v>
      </c>
      <c r="U33" s="44">
        <v>0.196869988386883</v>
      </c>
      <c r="V33" s="43">
        <v>6574</v>
      </c>
      <c r="W33" s="44">
        <v>0.200449561403509</v>
      </c>
      <c r="X33" s="43">
        <v>0</v>
      </c>
      <c r="Y33" s="44">
        <v>0.401155204175622</v>
      </c>
      <c r="Z33" s="46"/>
      <c r="AA33" s="46"/>
      <c r="AB33" s="46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</row>
    <row r="34" ht="20.05" customHeight="1">
      <c r="A34" s="40"/>
      <c r="B34" s="73"/>
      <c r="C34" s="42"/>
      <c r="D34" s="114"/>
      <c r="E34" s="46"/>
      <c r="F34" s="46"/>
      <c r="G34" t="s" s="115">
        <v>2</v>
      </c>
      <c r="H34" s="43">
        <v>5980</v>
      </c>
      <c r="I34" s="44">
        <v>0.126397666504618</v>
      </c>
      <c r="J34" s="43">
        <v>6058</v>
      </c>
      <c r="K34" s="44">
        <v>0.128214353742936</v>
      </c>
      <c r="L34" s="43">
        <v>6072</v>
      </c>
      <c r="M34" s="44">
        <v>0.128627716815659</v>
      </c>
      <c r="N34" s="43">
        <v>6113</v>
      </c>
      <c r="O34" s="44">
        <v>0.129911805334183</v>
      </c>
      <c r="P34" s="43">
        <v>6155</v>
      </c>
      <c r="Q34" s="44">
        <v>0.131500235012605</v>
      </c>
      <c r="R34" s="43">
        <v>6250</v>
      </c>
      <c r="S34" s="44">
        <v>0.134506951319244</v>
      </c>
      <c r="T34" s="43">
        <v>6432</v>
      </c>
      <c r="U34" s="44">
        <v>0.139816968458579</v>
      </c>
      <c r="V34" s="43">
        <v>6574</v>
      </c>
      <c r="W34" s="44">
        <v>0.145028568907322</v>
      </c>
      <c r="X34" s="43"/>
      <c r="Y34" s="44"/>
      <c r="Z34" s="44"/>
      <c r="AA34" s="44">
        <v>6574</v>
      </c>
      <c r="AB34" s="44">
        <v>594</v>
      </c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</row>
    <row r="35" ht="20.05" customHeight="1">
      <c r="A35" s="113">
        <v>5</v>
      </c>
      <c r="B35" t="s" s="41">
        <v>42</v>
      </c>
      <c r="C35" s="42">
        <v>1420</v>
      </c>
      <c r="D35" s="114">
        <v>1.00211714890614</v>
      </c>
      <c r="E35" s="46"/>
      <c r="F35" t="s" s="115">
        <v>4</v>
      </c>
      <c r="G35" s="46"/>
      <c r="H35" s="43">
        <v>1417</v>
      </c>
      <c r="I35" s="43">
        <v>0.0336108541473944</v>
      </c>
      <c r="J35" s="43">
        <v>1453</v>
      </c>
      <c r="K35" s="43">
        <v>0.0344942193101156</v>
      </c>
      <c r="L35" s="43">
        <v>1462</v>
      </c>
      <c r="M35" s="43">
        <v>0.0347532566321194</v>
      </c>
      <c r="N35" s="43">
        <v>1501</v>
      </c>
      <c r="O35" s="43">
        <v>0.0357917829124639</v>
      </c>
      <c r="P35" s="43">
        <v>1593</v>
      </c>
      <c r="Q35" s="43">
        <v>0.0381941114414501</v>
      </c>
      <c r="R35" s="43">
        <v>1713</v>
      </c>
      <c r="S35" s="43">
        <v>0.0413808097400715</v>
      </c>
      <c r="T35" s="43">
        <v>1876</v>
      </c>
      <c r="U35" s="43">
        <v>0.0458119658119658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6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</row>
    <row r="36" ht="20.05" customHeight="1">
      <c r="A36" s="40"/>
      <c r="B36" s="73"/>
      <c r="C36" s="42"/>
      <c r="D36" s="114"/>
      <c r="E36" s="46"/>
      <c r="F36" t="s" s="115">
        <v>20</v>
      </c>
      <c r="G36" s="46"/>
      <c r="H36" s="43">
        <v>1582</v>
      </c>
      <c r="I36" s="44">
        <v>0.185680332739156</v>
      </c>
      <c r="J36" s="43">
        <v>1593</v>
      </c>
      <c r="K36" s="44">
        <v>0.185495378806173</v>
      </c>
      <c r="L36" s="43">
        <v>1633</v>
      </c>
      <c r="M36" s="44">
        <v>0.185997738028571</v>
      </c>
      <c r="N36" s="43">
        <v>1676</v>
      </c>
      <c r="O36" s="44">
        <v>0.187774797748857</v>
      </c>
      <c r="P36" s="43">
        <v>1782</v>
      </c>
      <c r="Q36" s="44">
        <v>0.189881676434811</v>
      </c>
      <c r="R36" s="43">
        <v>1916</v>
      </c>
      <c r="S36" s="44">
        <v>0.195028296516236</v>
      </c>
      <c r="T36" s="43">
        <v>2087</v>
      </c>
      <c r="U36" s="44">
        <v>0.196869988386883</v>
      </c>
      <c r="V36" s="43">
        <v>0</v>
      </c>
      <c r="W36" s="44">
        <v>0.200449561403509</v>
      </c>
      <c r="X36" s="43">
        <v>0</v>
      </c>
      <c r="Y36" s="44">
        <v>0.401155204175622</v>
      </c>
      <c r="Z36" s="46"/>
      <c r="AA36" s="46"/>
      <c r="AB36" s="46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</row>
    <row r="37" ht="20.05" customHeight="1">
      <c r="A37" s="40"/>
      <c r="B37" s="73"/>
      <c r="C37" s="42"/>
      <c r="D37" s="114"/>
      <c r="E37" s="46"/>
      <c r="F37" s="46"/>
      <c r="G37" t="s" s="115">
        <v>2</v>
      </c>
      <c r="H37" s="43">
        <v>1582</v>
      </c>
      <c r="I37" s="44">
        <v>0.033438312443195</v>
      </c>
      <c r="J37" s="43">
        <v>1593</v>
      </c>
      <c r="K37" s="44">
        <v>0.0337149992592436</v>
      </c>
      <c r="L37" s="43">
        <v>1633</v>
      </c>
      <c r="M37" s="44">
        <v>0.0345930602042113</v>
      </c>
      <c r="N37" s="43">
        <v>1676</v>
      </c>
      <c r="O37" s="44">
        <v>0.0356178939538838</v>
      </c>
      <c r="P37" s="43">
        <v>1782</v>
      </c>
      <c r="Q37" s="44">
        <v>0.0380720420458916</v>
      </c>
      <c r="R37" s="43">
        <v>1916</v>
      </c>
      <c r="S37" s="44">
        <v>0.0412344509964275</v>
      </c>
      <c r="T37" s="43">
        <v>2087</v>
      </c>
      <c r="U37" s="44">
        <v>0.0453666065256614</v>
      </c>
      <c r="V37" s="43"/>
      <c r="W37" s="44"/>
      <c r="X37" s="43"/>
      <c r="Y37" s="44"/>
      <c r="Z37" s="46"/>
      <c r="AA37" s="44">
        <v>2087</v>
      </c>
      <c r="AB37" s="44">
        <v>505</v>
      </c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</row>
    <row r="38" ht="20.05" customHeight="1">
      <c r="A38" s="113">
        <v>6</v>
      </c>
      <c r="B38" t="s" s="41">
        <v>28</v>
      </c>
      <c r="C38" s="42">
        <v>1515</v>
      </c>
      <c r="D38" s="114">
        <v>1.212</v>
      </c>
      <c r="E38" s="46"/>
      <c r="F38" t="s" s="115">
        <v>4</v>
      </c>
      <c r="G38" s="46"/>
      <c r="H38" s="43">
        <v>1250</v>
      </c>
      <c r="I38" s="43">
        <v>0.0296496596219075</v>
      </c>
      <c r="J38" s="43">
        <v>1256</v>
      </c>
      <c r="K38" s="43">
        <v>0.0298174394036512</v>
      </c>
      <c r="L38" s="43">
        <v>1285</v>
      </c>
      <c r="M38" s="43">
        <v>0.0305457830179709</v>
      </c>
      <c r="N38" s="43">
        <v>1321</v>
      </c>
      <c r="O38" s="43">
        <v>0.0314996303979779</v>
      </c>
      <c r="P38" s="43">
        <v>1358</v>
      </c>
      <c r="Q38" s="43">
        <v>0.0325597007768294</v>
      </c>
      <c r="R38" s="43">
        <v>1432</v>
      </c>
      <c r="S38" s="43">
        <v>0.0345927142719103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6"/>
      <c r="AA38" s="46"/>
      <c r="AB38" s="46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</row>
    <row r="39" ht="20.05" customHeight="1">
      <c r="A39" s="40"/>
      <c r="B39" s="73"/>
      <c r="C39" s="42"/>
      <c r="D39" s="114"/>
      <c r="E39" s="46"/>
      <c r="F39" t="s" s="115">
        <v>20</v>
      </c>
      <c r="G39" s="46"/>
      <c r="H39" s="43">
        <v>1310</v>
      </c>
      <c r="I39" s="44">
        <v>0.0144142954600471</v>
      </c>
      <c r="J39" s="43">
        <v>1317</v>
      </c>
      <c r="K39" s="44">
        <v>0.0144563236811486</v>
      </c>
      <c r="L39" s="43">
        <v>1346</v>
      </c>
      <c r="M39" s="44">
        <v>0.0147796773945603</v>
      </c>
      <c r="N39" s="43">
        <v>1384</v>
      </c>
      <c r="O39" s="44">
        <v>0.0152128033767147</v>
      </c>
      <c r="P39" s="43">
        <v>1422</v>
      </c>
      <c r="Q39" s="44">
        <v>0.0157248700652438</v>
      </c>
      <c r="R39" s="43">
        <v>1499</v>
      </c>
      <c r="S39" s="44">
        <v>0.0167323383973121</v>
      </c>
      <c r="T39" s="43"/>
      <c r="U39" s="46"/>
      <c r="V39" s="43"/>
      <c r="W39" s="46"/>
      <c r="X39" s="43"/>
      <c r="Y39" s="46"/>
      <c r="Z39" s="46"/>
      <c r="AA39" s="46"/>
      <c r="AB39" s="46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</row>
    <row r="40" ht="20.05" customHeight="1">
      <c r="A40" s="40"/>
      <c r="B40" s="73"/>
      <c r="C40" s="42"/>
      <c r="D40" s="114"/>
      <c r="E40" s="46"/>
      <c r="F40" s="46"/>
      <c r="G40" t="s" s="115">
        <v>2</v>
      </c>
      <c r="H40" s="43">
        <v>1326</v>
      </c>
      <c r="I40" s="44">
        <v>0.185680332739156</v>
      </c>
      <c r="J40" s="43">
        <v>1355</v>
      </c>
      <c r="K40" s="44">
        <v>0.185495378806173</v>
      </c>
      <c r="L40" s="43">
        <v>1362</v>
      </c>
      <c r="M40" s="44">
        <v>0.185997738028571</v>
      </c>
      <c r="N40" s="43">
        <v>1400</v>
      </c>
      <c r="O40" s="44">
        <v>0.187774797748857</v>
      </c>
      <c r="P40" s="43">
        <v>1440</v>
      </c>
      <c r="Q40" s="44">
        <v>0.189881676434811</v>
      </c>
      <c r="R40" s="43">
        <v>1519</v>
      </c>
      <c r="S40" s="44">
        <v>0.195028296516236</v>
      </c>
      <c r="T40" s="43">
        <v>0</v>
      </c>
      <c r="U40" s="44">
        <v>0.196869988386883</v>
      </c>
      <c r="V40" s="43">
        <v>0</v>
      </c>
      <c r="W40" s="44">
        <v>0.200449561403509</v>
      </c>
      <c r="X40" s="43">
        <v>0</v>
      </c>
      <c r="Y40" s="44">
        <v>0.401155204175622</v>
      </c>
      <c r="Z40" s="46"/>
      <c r="AA40" s="44"/>
      <c r="AB40" s="44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</row>
    <row r="41" ht="20.05" customHeight="1">
      <c r="A41" s="113">
        <v>7</v>
      </c>
      <c r="B41" t="s" s="41">
        <v>29</v>
      </c>
      <c r="C41" s="42"/>
      <c r="D41" s="114"/>
      <c r="E41" s="46"/>
      <c r="F41" t="s" s="115">
        <v>4</v>
      </c>
      <c r="G41" s="46"/>
      <c r="H41" s="43">
        <v>987</v>
      </c>
      <c r="I41" s="43">
        <v>0.0234113712374582</v>
      </c>
      <c r="J41" s="43">
        <v>1000</v>
      </c>
      <c r="K41" s="43">
        <v>0.0237399995252</v>
      </c>
      <c r="L41" s="43">
        <v>1015</v>
      </c>
      <c r="M41" s="43">
        <v>0.0241276029285918</v>
      </c>
      <c r="N41" s="43">
        <v>1115</v>
      </c>
      <c r="O41" s="43">
        <v>0.0265875002980661</v>
      </c>
      <c r="P41" s="43">
        <v>1148</v>
      </c>
      <c r="Q41" s="43">
        <v>0.027524695502062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6"/>
      <c r="X41" s="43"/>
      <c r="Y41" s="46"/>
      <c r="Z41" s="46"/>
      <c r="AA41" s="46"/>
      <c r="AB41" s="46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</row>
    <row r="42" ht="20.05" customHeight="1">
      <c r="A42" s="40"/>
      <c r="B42" s="73"/>
      <c r="C42" s="42"/>
      <c r="D42" s="114"/>
      <c r="E42" s="46"/>
      <c r="F42" t="s" s="115">
        <v>20</v>
      </c>
      <c r="G42" s="46"/>
      <c r="H42" s="43">
        <v>1073</v>
      </c>
      <c r="I42" s="44">
        <v>0.0118065183424661</v>
      </c>
      <c r="J42" s="43">
        <v>1094</v>
      </c>
      <c r="K42" s="44">
        <v>0.0120085179249632</v>
      </c>
      <c r="L42" s="43">
        <v>1111</v>
      </c>
      <c r="M42" s="44">
        <v>0.0121992730946185</v>
      </c>
      <c r="N42" s="43">
        <v>1211</v>
      </c>
      <c r="O42" s="44">
        <v>0.0133112029546254</v>
      </c>
      <c r="P42" s="43">
        <v>1245</v>
      </c>
      <c r="Q42" s="44">
        <v>0.0137675550149287</v>
      </c>
      <c r="R42" s="43"/>
      <c r="S42" s="46"/>
      <c r="T42" s="43"/>
      <c r="U42" s="46"/>
      <c r="V42" s="43"/>
      <c r="W42" s="46"/>
      <c r="X42" s="43"/>
      <c r="Y42" s="46"/>
      <c r="Z42" s="46"/>
      <c r="AA42" s="46"/>
      <c r="AB42" s="46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</row>
    <row r="43" ht="20.05" customHeight="1">
      <c r="A43" s="40"/>
      <c r="B43" s="73"/>
      <c r="C43" s="42"/>
      <c r="D43" s="114"/>
      <c r="E43" s="46"/>
      <c r="F43" s="46"/>
      <c r="G43" t="s" s="115">
        <v>2</v>
      </c>
      <c r="H43" s="43">
        <v>1090</v>
      </c>
      <c r="I43" s="44">
        <v>0.185680332739156</v>
      </c>
      <c r="J43" s="43">
        <v>1104</v>
      </c>
      <c r="K43" s="44">
        <v>0.185495378806173</v>
      </c>
      <c r="L43" s="43">
        <v>1164</v>
      </c>
      <c r="M43" s="44">
        <v>0.185997738028571</v>
      </c>
      <c r="N43" s="43">
        <v>1231</v>
      </c>
      <c r="O43" s="44">
        <v>0.187774797748857</v>
      </c>
      <c r="P43" s="43">
        <v>1266</v>
      </c>
      <c r="Q43" s="44">
        <v>0.189881676434811</v>
      </c>
      <c r="R43" s="43">
        <v>0</v>
      </c>
      <c r="S43" s="44">
        <v>0.195028296516236</v>
      </c>
      <c r="T43" s="43">
        <v>0</v>
      </c>
      <c r="U43" s="44">
        <v>0.196869988386883</v>
      </c>
      <c r="V43" s="43">
        <v>0</v>
      </c>
      <c r="W43" s="44">
        <v>0.200449561403509</v>
      </c>
      <c r="X43" s="43">
        <v>0</v>
      </c>
      <c r="Y43" s="44">
        <v>0.401155204175622</v>
      </c>
      <c r="Z43" s="46"/>
      <c r="AA43" s="43">
        <v>1266</v>
      </c>
      <c r="AB43" s="43">
        <v>176</v>
      </c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</row>
    <row r="44" ht="20.05" customHeight="1">
      <c r="A44" s="113">
        <v>8</v>
      </c>
      <c r="B44" t="s" s="41">
        <v>43</v>
      </c>
      <c r="C44" s="42">
        <v>1215</v>
      </c>
      <c r="D44" s="114">
        <v>1.32497273718648</v>
      </c>
      <c r="E44" s="46"/>
      <c r="F44" t="s" s="115">
        <v>4</v>
      </c>
      <c r="G44" s="46"/>
      <c r="H44" s="43">
        <v>917</v>
      </c>
      <c r="I44" s="43">
        <v>0.0217509902986314</v>
      </c>
      <c r="J44" s="43">
        <v>969</v>
      </c>
      <c r="K44" s="43">
        <v>0.0230040595399188</v>
      </c>
      <c r="L44" s="43">
        <v>985</v>
      </c>
      <c r="M44" s="43">
        <v>0.0234144718075497</v>
      </c>
      <c r="N44" s="43">
        <v>1000</v>
      </c>
      <c r="O44" s="43">
        <v>0.0238452917471445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/>
      <c r="W44" s="46"/>
      <c r="X44" s="43"/>
      <c r="Y44" s="46"/>
      <c r="Z44" s="46"/>
      <c r="AA44" s="46"/>
      <c r="AB44" s="46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</row>
    <row r="45" ht="20.05" customHeight="1">
      <c r="A45" s="40"/>
      <c r="B45" s="73"/>
      <c r="C45" s="72"/>
      <c r="D45" s="114"/>
      <c r="E45" s="46"/>
      <c r="F45" t="s" s="115">
        <v>20</v>
      </c>
      <c r="G45" s="46"/>
      <c r="H45" s="43">
        <v>1031</v>
      </c>
      <c r="I45" s="44">
        <v>0.0113443806254264</v>
      </c>
      <c r="J45" s="43">
        <v>1087</v>
      </c>
      <c r="K45" s="44">
        <v>0.0119316809729753</v>
      </c>
      <c r="L45" s="43">
        <v>1102</v>
      </c>
      <c r="M45" s="44">
        <v>0.0121004491001526</v>
      </c>
      <c r="N45" s="43">
        <v>1128</v>
      </c>
      <c r="O45" s="44">
        <v>0.0123988744284207</v>
      </c>
      <c r="P45" s="43"/>
      <c r="Q45" s="46"/>
      <c r="R45" s="43"/>
      <c r="S45" s="46"/>
      <c r="T45" s="43"/>
      <c r="U45" s="46"/>
      <c r="V45" s="43"/>
      <c r="W45" s="46"/>
      <c r="X45" s="43"/>
      <c r="Y45" s="46"/>
      <c r="Z45" s="46"/>
      <c r="AA45" s="46"/>
      <c r="AB45" s="46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</row>
    <row r="46" ht="20.05" customHeight="1">
      <c r="A46" s="40"/>
      <c r="B46" s="73"/>
      <c r="C46" s="72"/>
      <c r="D46" s="114"/>
      <c r="E46" s="46"/>
      <c r="F46" s="46"/>
      <c r="G46" t="s" s="115">
        <v>2</v>
      </c>
      <c r="H46" s="43">
        <v>1082</v>
      </c>
      <c r="I46" s="44">
        <v>0.0228699456785948</v>
      </c>
      <c r="J46" s="43">
        <v>1099</v>
      </c>
      <c r="K46" s="44">
        <v>0.0232597515291329</v>
      </c>
      <c r="L46" s="43">
        <v>1121</v>
      </c>
      <c r="M46" s="44">
        <v>0.0237469813159344</v>
      </c>
      <c r="N46" s="43">
        <v>1181</v>
      </c>
      <c r="O46" s="44">
        <v>0.0129814456559972</v>
      </c>
      <c r="P46" s="43"/>
      <c r="Q46" s="44"/>
      <c r="R46" s="43"/>
      <c r="S46" s="44"/>
      <c r="T46" s="43"/>
      <c r="U46" s="44"/>
      <c r="V46" s="43"/>
      <c r="W46" s="44"/>
      <c r="X46" s="43"/>
      <c r="Y46" s="44"/>
      <c r="Z46" s="46"/>
      <c r="AA46" s="43">
        <v>1181</v>
      </c>
      <c r="AB46" s="43">
        <v>99</v>
      </c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</row>
    <row r="47" ht="20.05" customHeight="1">
      <c r="A47" s="113">
        <v>9</v>
      </c>
      <c r="B47" t="s" s="41">
        <v>44</v>
      </c>
      <c r="C47" s="72">
        <v>531</v>
      </c>
      <c r="D47" s="114">
        <v>0.958483754512635</v>
      </c>
      <c r="E47" s="46"/>
      <c r="F47" t="s" s="115">
        <v>4</v>
      </c>
      <c r="G47" s="46"/>
      <c r="H47" s="43">
        <v>554</v>
      </c>
      <c r="I47" s="43">
        <v>0.0131407291444294</v>
      </c>
      <c r="J47" s="43">
        <v>564</v>
      </c>
      <c r="K47" s="43">
        <v>0.0133893597322128</v>
      </c>
      <c r="L47" s="43">
        <v>587</v>
      </c>
      <c r="M47" s="43">
        <v>0.0139535989350575</v>
      </c>
      <c r="N47" s="43">
        <v>0</v>
      </c>
      <c r="O47" s="43">
        <v>0</v>
      </c>
      <c r="P47" s="43"/>
      <c r="Q47" s="46"/>
      <c r="R47" s="43"/>
      <c r="S47" s="46"/>
      <c r="T47" s="43"/>
      <c r="U47" s="46"/>
      <c r="V47" s="43"/>
      <c r="W47" s="46"/>
      <c r="X47" s="43"/>
      <c r="Y47" s="46"/>
      <c r="Z47" s="46"/>
      <c r="AA47" s="46"/>
      <c r="AB47" s="46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</row>
    <row r="48" ht="20.05" customHeight="1">
      <c r="A48" s="40"/>
      <c r="B48" s="73"/>
      <c r="C48" s="72"/>
      <c r="D48" s="114"/>
      <c r="E48" s="46"/>
      <c r="F48" t="s" s="115">
        <v>20</v>
      </c>
      <c r="G48" s="46"/>
      <c r="H48" s="43">
        <v>602</v>
      </c>
      <c r="I48" s="44">
        <v>0.00662397394423538</v>
      </c>
      <c r="J48" s="43">
        <v>612</v>
      </c>
      <c r="K48" s="44">
        <v>0.00671774494522623</v>
      </c>
      <c r="L48" s="43">
        <v>641</v>
      </c>
      <c r="M48" s="44">
        <v>0.00703846449473488</v>
      </c>
      <c r="N48" s="43"/>
      <c r="O48" s="46"/>
      <c r="P48" s="43"/>
      <c r="Q48" s="46"/>
      <c r="R48" s="43"/>
      <c r="S48" s="46"/>
      <c r="T48" s="43"/>
      <c r="U48" s="46"/>
      <c r="V48" s="43"/>
      <c r="W48" s="46"/>
      <c r="X48" s="43"/>
      <c r="Y48" s="46"/>
      <c r="Z48" s="46"/>
      <c r="AA48" s="46"/>
      <c r="AB48" s="46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</row>
    <row r="49" ht="20.05" customHeight="1">
      <c r="A49" s="40"/>
      <c r="B49" s="73"/>
      <c r="C49" s="72"/>
      <c r="D49" s="114"/>
      <c r="E49" s="46"/>
      <c r="F49" s="46"/>
      <c r="G49" t="s" s="115">
        <v>2</v>
      </c>
      <c r="H49" s="43">
        <v>612</v>
      </c>
      <c r="I49" s="44">
        <v>0.185680332739156</v>
      </c>
      <c r="J49" s="43">
        <v>641</v>
      </c>
      <c r="K49" s="44">
        <v>0.185495378806173</v>
      </c>
      <c r="L49" s="43">
        <v>651</v>
      </c>
      <c r="M49" s="44">
        <v>0.185997738028571</v>
      </c>
      <c r="N49" s="43"/>
      <c r="O49" s="44"/>
      <c r="P49" s="43"/>
      <c r="Q49" s="44"/>
      <c r="R49" s="43"/>
      <c r="S49" s="44"/>
      <c r="T49" s="43"/>
      <c r="U49" s="44"/>
      <c r="V49" s="43"/>
      <c r="W49" s="44"/>
      <c r="X49" s="43"/>
      <c r="Y49" s="44"/>
      <c r="Z49" s="46"/>
      <c r="AA49" s="43">
        <v>651</v>
      </c>
      <c r="AB49" s="43">
        <v>39</v>
      </c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</row>
    <row r="50" ht="20.05" customHeight="1">
      <c r="A50" s="113">
        <v>10</v>
      </c>
      <c r="B50" t="s" s="41">
        <v>45</v>
      </c>
      <c r="C50" s="72">
        <v>507</v>
      </c>
      <c r="D50" s="114">
        <v>1.73037542662116</v>
      </c>
      <c r="E50" s="46"/>
      <c r="F50" t="s" s="115">
        <v>4</v>
      </c>
      <c r="G50" s="46"/>
      <c r="H50" s="43">
        <v>293</v>
      </c>
      <c r="I50" s="43">
        <v>0.00694988021537513</v>
      </c>
      <c r="J50" s="46"/>
      <c r="K50" s="43">
        <v>0.0070745198585096</v>
      </c>
      <c r="L50" s="43">
        <v>0</v>
      </c>
      <c r="M50" s="43">
        <v>0</v>
      </c>
      <c r="N50" s="43">
        <v>0</v>
      </c>
      <c r="O50" s="43">
        <v>0</v>
      </c>
      <c r="P50" s="43"/>
      <c r="Q50" s="46"/>
      <c r="R50" s="43"/>
      <c r="S50" s="46"/>
      <c r="T50" s="43"/>
      <c r="U50" s="46"/>
      <c r="V50" s="43"/>
      <c r="W50" s="46"/>
      <c r="X50" s="43"/>
      <c r="Y50" s="46"/>
      <c r="Z50" s="46"/>
      <c r="AA50" s="46"/>
      <c r="AB50" s="46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</row>
    <row r="51" ht="20.05" customHeight="1">
      <c r="A51" s="40"/>
      <c r="B51" s="73"/>
      <c r="C51" s="72"/>
      <c r="D51" s="114"/>
      <c r="E51" s="46"/>
      <c r="F51" t="s" s="115">
        <v>20</v>
      </c>
      <c r="G51" s="46"/>
      <c r="H51" s="43">
        <v>321</v>
      </c>
      <c r="I51" s="44">
        <v>0.00353205255166039</v>
      </c>
      <c r="J51" s="43"/>
      <c r="K51" s="44"/>
      <c r="L51" s="43"/>
      <c r="M51" s="46"/>
      <c r="N51" s="43"/>
      <c r="O51" s="46"/>
      <c r="P51" s="43"/>
      <c r="Q51" s="46"/>
      <c r="R51" s="43"/>
      <c r="S51" s="46"/>
      <c r="T51" s="43"/>
      <c r="U51" s="46"/>
      <c r="V51" s="43"/>
      <c r="W51" s="46"/>
      <c r="X51" s="43"/>
      <c r="Y51" s="46"/>
      <c r="Z51" s="46"/>
      <c r="AA51" s="46"/>
      <c r="AB51" s="46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</row>
    <row r="52" ht="20.05" customHeight="1">
      <c r="A52" s="40"/>
      <c r="B52" s="73"/>
      <c r="C52" s="72"/>
      <c r="D52" s="114"/>
      <c r="E52" s="46"/>
      <c r="F52" s="46"/>
      <c r="G52" t="s" s="115">
        <v>2</v>
      </c>
      <c r="H52" s="43">
        <v>333</v>
      </c>
      <c r="I52" s="44">
        <v>0.00703853226522373</v>
      </c>
      <c r="J52" s="43">
        <v>335</v>
      </c>
      <c r="K52" s="44">
        <v>0.00709009714491312</v>
      </c>
      <c r="L52" s="43"/>
      <c r="M52" s="44"/>
      <c r="N52" s="43"/>
      <c r="O52" s="44"/>
      <c r="P52" s="43"/>
      <c r="Q52" s="44"/>
      <c r="R52" s="43"/>
      <c r="S52" s="44"/>
      <c r="T52" s="43"/>
      <c r="U52" s="44"/>
      <c r="V52" s="43"/>
      <c r="W52" s="44"/>
      <c r="X52" s="43"/>
      <c r="Y52" s="44"/>
      <c r="Z52" s="46"/>
      <c r="AA52" s="43">
        <v>335</v>
      </c>
      <c r="AB52" s="43">
        <v>2</v>
      </c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</row>
    <row r="53" ht="20.05" customHeight="1">
      <c r="A53" s="113">
        <v>11</v>
      </c>
      <c r="B53" t="s" s="41">
        <v>46</v>
      </c>
      <c r="C53" s="72">
        <v>227</v>
      </c>
      <c r="D53" s="114">
        <v>0.828467153284672</v>
      </c>
      <c r="E53" s="46"/>
      <c r="F53" t="s" s="115">
        <v>4</v>
      </c>
      <c r="G53" s="46"/>
      <c r="H53" s="43">
        <v>274</v>
      </c>
      <c r="I53" s="43">
        <v>0.00649920538912213</v>
      </c>
      <c r="J53" s="43">
        <v>298</v>
      </c>
      <c r="K53" s="44">
        <v>0.00709009714491312</v>
      </c>
      <c r="L53" s="43">
        <v>0</v>
      </c>
      <c r="M53" s="43">
        <v>0</v>
      </c>
      <c r="N53" s="43"/>
      <c r="O53" s="46"/>
      <c r="P53" s="43"/>
      <c r="Q53" s="46"/>
      <c r="R53" s="43"/>
      <c r="S53" s="46"/>
      <c r="T53" s="43"/>
      <c r="U53" s="46"/>
      <c r="V53" s="43"/>
      <c r="W53" s="46"/>
      <c r="X53" s="43"/>
      <c r="Y53" s="46"/>
      <c r="Z53" s="46"/>
      <c r="AA53" s="46"/>
      <c r="AB53" s="46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</row>
    <row r="54" ht="20.05" customHeight="1">
      <c r="A54" s="40"/>
      <c r="B54" s="73"/>
      <c r="C54" s="72"/>
      <c r="D54" s="119"/>
      <c r="E54" s="46"/>
      <c r="F54" t="s" s="115">
        <v>20</v>
      </c>
      <c r="G54" s="46"/>
      <c r="H54" s="43">
        <v>313</v>
      </c>
      <c r="I54" s="44">
        <v>0.00344402631984331</v>
      </c>
      <c r="J54" s="43">
        <v>326</v>
      </c>
      <c r="K54" s="44"/>
      <c r="L54" s="43"/>
      <c r="M54" s="46"/>
      <c r="N54" s="43"/>
      <c r="O54" s="46"/>
      <c r="P54" s="43"/>
      <c r="Q54" s="46"/>
      <c r="R54" s="43"/>
      <c r="S54" s="46"/>
      <c r="T54" s="43"/>
      <c r="U54" s="46"/>
      <c r="V54" s="43"/>
      <c r="W54" s="46"/>
      <c r="X54" s="43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120"/>
      <c r="BM54" s="46"/>
      <c r="BN54" s="46"/>
      <c r="BO54" s="120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</row>
    <row r="55" ht="20.05" customHeight="1">
      <c r="A55" s="40"/>
      <c r="B55" s="73"/>
      <c r="C55" s="72"/>
      <c r="D55" s="46"/>
      <c r="E55" s="46"/>
      <c r="F55" s="46"/>
      <c r="G55" t="s" s="115">
        <v>2</v>
      </c>
      <c r="H55" s="43">
        <v>332</v>
      </c>
      <c r="I55" s="44">
        <v>0.00701739553169453</v>
      </c>
      <c r="J55" s="43"/>
      <c r="K55" s="44"/>
      <c r="L55" s="43"/>
      <c r="M55" s="46"/>
      <c r="N55" s="43"/>
      <c r="O55" s="46"/>
      <c r="P55" s="43"/>
      <c r="Q55" s="46"/>
      <c r="R55" s="43"/>
      <c r="S55" s="46"/>
      <c r="T55" s="43"/>
      <c r="U55" s="46"/>
      <c r="V55" s="43"/>
      <c r="W55" s="46"/>
      <c r="X55" s="43"/>
      <c r="Y55" s="46"/>
      <c r="Z55" s="46"/>
      <c r="AA55" s="43">
        <v>332</v>
      </c>
      <c r="AB55" s="43">
        <v>0</v>
      </c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120"/>
      <c r="BM55" s="46"/>
      <c r="BN55" s="46"/>
      <c r="BO55" s="120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</row>
    <row r="56" ht="20.05" customHeight="1">
      <c r="A56" s="40"/>
      <c r="B56" s="73"/>
      <c r="C56" s="72">
        <v>18865</v>
      </c>
      <c r="D56" s="46"/>
      <c r="E56" s="46"/>
      <c r="F56" s="46"/>
      <c r="G56" s="46"/>
      <c r="H56" s="43">
        <v>134971</v>
      </c>
      <c r="I56" s="46"/>
      <c r="J56" s="43">
        <v>135187</v>
      </c>
      <c r="K56" s="46"/>
      <c r="L56" s="43">
        <v>135322</v>
      </c>
      <c r="M56" s="46"/>
      <c r="N56" s="43">
        <v>134895</v>
      </c>
      <c r="O56" s="46"/>
      <c r="P56" s="43">
        <v>134178</v>
      </c>
      <c r="Q56" s="46"/>
      <c r="R56" s="43">
        <v>133195</v>
      </c>
      <c r="S56" s="46"/>
      <c r="T56" s="43">
        <v>131835</v>
      </c>
      <c r="U56" s="46"/>
      <c r="V56" s="43">
        <v>129842</v>
      </c>
      <c r="W56" s="46"/>
      <c r="X56" s="43">
        <v>120808</v>
      </c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120"/>
      <c r="BM56" s="46"/>
      <c r="BN56" s="46"/>
      <c r="BO56" s="120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</row>
    <row r="57" ht="20.05" customHeight="1">
      <c r="A57" s="40"/>
      <c r="B57" s="73"/>
      <c r="C57" s="80"/>
      <c r="D57" s="46"/>
      <c r="E57" s="46"/>
      <c r="F57" s="46"/>
      <c r="G57" s="46"/>
      <c r="H57" s="46"/>
      <c r="I57" s="46"/>
      <c r="J57" s="121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120"/>
      <c r="BM57" s="46"/>
      <c r="BN57" s="46"/>
      <c r="BO57" s="120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</row>
    <row r="58" ht="20.05" customHeight="1">
      <c r="A58" s="40"/>
      <c r="B58" t="s" s="122">
        <v>47</v>
      </c>
      <c r="C58" s="80"/>
      <c r="D58" s="46"/>
      <c r="E58" s="46"/>
      <c r="F58" s="46"/>
      <c r="G58" s="46"/>
      <c r="H58" s="46"/>
      <c r="I58" s="46"/>
      <c r="J58" s="121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120"/>
      <c r="BM58" s="46"/>
      <c r="BN58" s="46"/>
      <c r="BO58" s="120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</row>
    <row r="59" ht="20.05" customHeight="1">
      <c r="A59" s="40"/>
      <c r="B59" t="s" s="41">
        <v>1</v>
      </c>
      <c r="C59" t="s" s="111">
        <v>48</v>
      </c>
      <c r="D59" t="s" s="81">
        <v>49</v>
      </c>
      <c r="E59" t="s" s="81">
        <v>5</v>
      </c>
      <c r="F59" t="s" s="81">
        <v>50</v>
      </c>
      <c r="G59" s="46"/>
      <c r="H59" t="s" s="81">
        <v>51</v>
      </c>
      <c r="I59" s="46"/>
      <c r="J59" t="s" s="123">
        <v>52</v>
      </c>
      <c r="K59" s="46"/>
      <c r="L59" t="s" s="81">
        <v>53</v>
      </c>
      <c r="M59" s="46"/>
      <c r="N59" t="s" s="81">
        <v>54</v>
      </c>
      <c r="O59" s="46"/>
      <c r="P59" t="s" s="81">
        <v>55</v>
      </c>
      <c r="Q59" s="46"/>
      <c r="R59" t="s" s="81">
        <v>56</v>
      </c>
      <c r="S59" s="46"/>
      <c r="T59" t="s" s="81">
        <v>57</v>
      </c>
      <c r="U59" s="46"/>
      <c r="V59" t="s" s="81">
        <v>58</v>
      </c>
      <c r="W59" s="46"/>
      <c r="X59" t="s" s="81">
        <v>2</v>
      </c>
      <c r="Y59" t="s" s="81">
        <v>59</v>
      </c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120"/>
      <c r="BM59" s="46"/>
      <c r="BN59" s="46"/>
      <c r="BO59" s="120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</row>
    <row r="60" ht="20.05" customHeight="1">
      <c r="A60" s="113">
        <v>1</v>
      </c>
      <c r="B60" t="s" s="41">
        <v>23</v>
      </c>
      <c r="C60" s="124">
        <v>16875</v>
      </c>
      <c r="D60" s="43">
        <v>15729</v>
      </c>
      <c r="E60" s="43">
        <v>1146</v>
      </c>
      <c r="F60" s="119">
        <v>0.07285905016212089</v>
      </c>
      <c r="G60" s="46"/>
      <c r="H60" s="43">
        <v>22</v>
      </c>
      <c r="I60" s="44">
        <v>-0.366666666666667</v>
      </c>
      <c r="J60" s="125">
        <v>34</v>
      </c>
      <c r="K60" s="44">
        <v>0.139917695473251</v>
      </c>
      <c r="L60" s="43">
        <v>133</v>
      </c>
      <c r="M60" s="44">
        <v>0.291666666666667</v>
      </c>
      <c r="N60" s="43">
        <v>83</v>
      </c>
      <c r="O60" s="44">
        <v>0.107652399481193</v>
      </c>
      <c r="P60" s="43">
        <v>280</v>
      </c>
      <c r="Q60" s="44">
        <v>0.334928229665072</v>
      </c>
      <c r="R60" s="43">
        <v>305</v>
      </c>
      <c r="S60" s="44">
        <v>0.309330628803245</v>
      </c>
      <c r="T60" s="43">
        <v>447</v>
      </c>
      <c r="U60" s="44">
        <v>0.353919239904988</v>
      </c>
      <c r="V60" s="43">
        <v>2429</v>
      </c>
      <c r="W60" s="46"/>
      <c r="X60" s="43">
        <v>20608</v>
      </c>
      <c r="Y60" s="44">
        <v>0.221214814814815</v>
      </c>
      <c r="Z60" s="46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87"/>
      <c r="BM60" s="44"/>
      <c r="BN60" s="44"/>
      <c r="BO60" s="87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</row>
    <row r="61" ht="20.05" customHeight="1">
      <c r="A61" s="113">
        <v>2</v>
      </c>
      <c r="B61" t="s" s="41">
        <v>24</v>
      </c>
      <c r="C61" s="124">
        <v>9885</v>
      </c>
      <c r="D61" s="43">
        <v>8719</v>
      </c>
      <c r="E61" s="43">
        <v>1166</v>
      </c>
      <c r="F61" s="119">
        <v>0.133730932446381</v>
      </c>
      <c r="G61" s="46"/>
      <c r="H61" s="43">
        <v>58</v>
      </c>
      <c r="I61" s="44">
        <v>-0.966666666666667</v>
      </c>
      <c r="J61" s="126">
        <v>4</v>
      </c>
      <c r="K61" s="44">
        <v>0.0164609053497942</v>
      </c>
      <c r="L61" s="43">
        <v>27</v>
      </c>
      <c r="M61" s="44">
        <v>0.0592105263157895</v>
      </c>
      <c r="N61" s="43">
        <v>261</v>
      </c>
      <c r="O61" s="44">
        <v>0.33852140077821</v>
      </c>
      <c r="P61" s="43">
        <v>80</v>
      </c>
      <c r="Q61" s="44">
        <v>0.09569377990430621</v>
      </c>
      <c r="R61" s="43">
        <v>65</v>
      </c>
      <c r="S61" s="44">
        <v>0.06592292089249489</v>
      </c>
      <c r="T61" s="43">
        <v>124</v>
      </c>
      <c r="U61" s="44">
        <v>0.0981789390340459</v>
      </c>
      <c r="V61" s="43">
        <v>129</v>
      </c>
      <c r="W61" s="46"/>
      <c r="X61" s="43">
        <v>10633</v>
      </c>
      <c r="Y61" s="44">
        <v>0.0756702073849267</v>
      </c>
      <c r="Z61" s="46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87"/>
      <c r="BM61" s="44"/>
      <c r="BN61" s="44"/>
      <c r="BO61" s="87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</row>
    <row r="62" ht="20.05" customHeight="1">
      <c r="A62" s="113">
        <v>3</v>
      </c>
      <c r="B62" t="s" s="41">
        <v>25</v>
      </c>
      <c r="C62" s="124">
        <v>7174</v>
      </c>
      <c r="D62" s="43">
        <v>6564</v>
      </c>
      <c r="E62" s="127">
        <v>610</v>
      </c>
      <c r="F62" s="119">
        <v>0.09293113954905551</v>
      </c>
      <c r="G62" s="46"/>
      <c r="H62" s="43">
        <v>25</v>
      </c>
      <c r="I62" s="44">
        <v>-0.416666666666667</v>
      </c>
      <c r="J62" s="126">
        <v>44</v>
      </c>
      <c r="K62" s="44">
        <v>0.181069958847737</v>
      </c>
      <c r="L62" s="43">
        <v>70</v>
      </c>
      <c r="M62" s="44">
        <v>0.153508771929825</v>
      </c>
      <c r="N62" s="127">
        <v>225</v>
      </c>
      <c r="O62" s="44">
        <v>0.291828793774319</v>
      </c>
      <c r="P62" s="43">
        <v>195</v>
      </c>
      <c r="Q62" s="44">
        <v>0.233253588516746</v>
      </c>
      <c r="R62" s="127">
        <v>286</v>
      </c>
      <c r="S62" s="44">
        <v>0.290060851926978</v>
      </c>
      <c r="T62" s="127">
        <v>561</v>
      </c>
      <c r="U62" s="44">
        <v>0.444180522565321</v>
      </c>
      <c r="V62" s="127">
        <v>622</v>
      </c>
      <c r="W62" s="46"/>
      <c r="X62" s="127">
        <v>9202</v>
      </c>
      <c r="Y62" s="44">
        <v>0.282687482575969</v>
      </c>
      <c r="Z62" s="46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87"/>
      <c r="BM62" s="44"/>
      <c r="BN62" s="44"/>
      <c r="BO62" s="87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</row>
    <row r="63" ht="20.05" customHeight="1">
      <c r="A63" s="113">
        <v>4</v>
      </c>
      <c r="B63" t="s" s="41">
        <v>26</v>
      </c>
      <c r="C63" s="124">
        <v>5874</v>
      </c>
      <c r="D63" s="43">
        <v>5455</v>
      </c>
      <c r="E63" s="43">
        <v>419</v>
      </c>
      <c r="F63" s="119">
        <v>0.0768102658111824</v>
      </c>
      <c r="G63" s="46"/>
      <c r="H63" s="43">
        <v>11</v>
      </c>
      <c r="I63" s="44">
        <v>-0.183333333333333</v>
      </c>
      <c r="J63" s="126">
        <v>69</v>
      </c>
      <c r="K63" s="44">
        <v>0.283950617283951</v>
      </c>
      <c r="L63" s="127">
        <v>36</v>
      </c>
      <c r="M63" s="44">
        <v>0.0789473684210526</v>
      </c>
      <c r="N63" s="43">
        <v>40</v>
      </c>
      <c r="O63" s="44">
        <v>0.0518806744487678</v>
      </c>
      <c r="P63" s="43">
        <v>87</v>
      </c>
      <c r="Q63" s="44">
        <v>0.104066985645933</v>
      </c>
      <c r="R63" s="43">
        <v>167</v>
      </c>
      <c r="S63" s="44">
        <v>0.169371196754564</v>
      </c>
      <c r="T63" s="43">
        <v>131</v>
      </c>
      <c r="U63" s="44">
        <v>0.103721298495645</v>
      </c>
      <c r="V63" s="46"/>
      <c r="W63" s="128"/>
      <c r="X63" s="43">
        <v>6415</v>
      </c>
      <c r="Y63" s="44">
        <v>0.09210078311201909</v>
      </c>
      <c r="Z63" s="46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87"/>
      <c r="BM63" s="44"/>
      <c r="BN63" s="44"/>
      <c r="BO63" s="87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</row>
    <row r="64" ht="20.05" customHeight="1">
      <c r="A64" s="113">
        <v>6</v>
      </c>
      <c r="B64" t="s" s="41">
        <v>27</v>
      </c>
      <c r="C64" s="124">
        <v>1540</v>
      </c>
      <c r="D64" s="43">
        <v>1417</v>
      </c>
      <c r="E64" s="43">
        <v>123</v>
      </c>
      <c r="F64" s="119">
        <v>0.086803105151729</v>
      </c>
      <c r="G64" s="46"/>
      <c r="H64" s="127">
        <v>36</v>
      </c>
      <c r="I64" s="44">
        <v>-0.6</v>
      </c>
      <c r="J64" s="126">
        <v>9</v>
      </c>
      <c r="K64" s="44">
        <v>0.037037037037037</v>
      </c>
      <c r="L64" s="43">
        <v>39</v>
      </c>
      <c r="M64" s="44">
        <v>0.0855263157894737</v>
      </c>
      <c r="N64" s="43">
        <v>92</v>
      </c>
      <c r="O64" s="44">
        <v>0.119325551232166</v>
      </c>
      <c r="P64" s="43">
        <v>120</v>
      </c>
      <c r="Q64" s="44">
        <v>0.143540669856459</v>
      </c>
      <c r="R64" s="43">
        <v>163</v>
      </c>
      <c r="S64" s="44">
        <v>0.165314401622718</v>
      </c>
      <c r="T64" s="46"/>
      <c r="U64" s="46"/>
      <c r="V64" s="46"/>
      <c r="W64" s="46"/>
      <c r="X64" s="43">
        <v>1999</v>
      </c>
      <c r="Y64" s="44">
        <v>0.298051948051948</v>
      </c>
      <c r="Z64" s="46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87"/>
      <c r="BM64" s="44"/>
      <c r="BN64" s="44"/>
      <c r="BO64" s="87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</row>
    <row r="65" ht="20.05" customHeight="1">
      <c r="A65" s="113">
        <v>5</v>
      </c>
      <c r="B65" t="s" s="41">
        <v>28</v>
      </c>
      <c r="C65" s="124">
        <v>1310</v>
      </c>
      <c r="D65" s="43">
        <v>1250</v>
      </c>
      <c r="E65" s="127">
        <v>60</v>
      </c>
      <c r="F65" s="119">
        <v>0.048</v>
      </c>
      <c r="G65" s="46"/>
      <c r="H65" s="43">
        <v>6</v>
      </c>
      <c r="I65" s="44">
        <v>-0.1</v>
      </c>
      <c r="J65" s="126">
        <v>29</v>
      </c>
      <c r="K65" s="44">
        <v>0.119341563786008</v>
      </c>
      <c r="L65" s="43">
        <v>36</v>
      </c>
      <c r="M65" s="44">
        <v>0.0789473684210526</v>
      </c>
      <c r="N65" s="43">
        <v>37</v>
      </c>
      <c r="O65" s="44">
        <v>0.0479896238651102</v>
      </c>
      <c r="P65" s="43">
        <v>74</v>
      </c>
      <c r="Q65" s="44">
        <v>0.0885167464114833</v>
      </c>
      <c r="R65" s="46"/>
      <c r="S65" s="44">
        <v>0</v>
      </c>
      <c r="T65" s="46"/>
      <c r="U65" s="46"/>
      <c r="V65" s="46"/>
      <c r="W65" s="46"/>
      <c r="X65" s="43">
        <v>1492</v>
      </c>
      <c r="Y65" s="44">
        <v>0.138931297709924</v>
      </c>
      <c r="Z65" s="46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87"/>
      <c r="BM65" s="44"/>
      <c r="BN65" s="44"/>
      <c r="BO65" s="87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</row>
    <row r="66" ht="20.05" customHeight="1">
      <c r="A66" s="113">
        <v>7</v>
      </c>
      <c r="B66" t="s" s="41">
        <v>29</v>
      </c>
      <c r="C66" s="124">
        <v>1073</v>
      </c>
      <c r="D66" s="43">
        <v>987</v>
      </c>
      <c r="E66" s="43">
        <v>86</v>
      </c>
      <c r="F66" s="119">
        <v>0.0871327254305978</v>
      </c>
      <c r="G66" s="46"/>
      <c r="H66" s="43">
        <v>13</v>
      </c>
      <c r="I66" s="44">
        <v>-0.216666666666667</v>
      </c>
      <c r="J66" s="126">
        <v>15</v>
      </c>
      <c r="K66" s="44">
        <v>0.0617283950617284</v>
      </c>
      <c r="L66" s="127">
        <v>100</v>
      </c>
      <c r="M66" s="44">
        <v>0.219298245614035</v>
      </c>
      <c r="N66" s="43">
        <v>33</v>
      </c>
      <c r="O66" s="44">
        <v>0.0384180790960452</v>
      </c>
      <c r="P66" s="46"/>
      <c r="Q66" s="46"/>
      <c r="R66" s="46"/>
      <c r="S66" s="46"/>
      <c r="T66" s="46"/>
      <c r="U66" s="46"/>
      <c r="V66" s="46"/>
      <c r="W66" s="46"/>
      <c r="X66" s="43">
        <v>1234</v>
      </c>
      <c r="Y66" s="44">
        <v>0.15004659832246</v>
      </c>
      <c r="Z66" s="46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87"/>
      <c r="BM66" s="44"/>
      <c r="BN66" s="44"/>
      <c r="BO66" s="87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</row>
    <row r="67" ht="20.05" customHeight="1">
      <c r="A67" s="113">
        <v>8</v>
      </c>
      <c r="B67" t="s" s="41">
        <v>30</v>
      </c>
      <c r="C67" s="124">
        <v>1031</v>
      </c>
      <c r="D67" s="43">
        <v>917</v>
      </c>
      <c r="E67" s="43">
        <v>114</v>
      </c>
      <c r="F67" s="119">
        <v>0.124318429661941</v>
      </c>
      <c r="G67" s="46"/>
      <c r="H67" s="43">
        <v>52</v>
      </c>
      <c r="I67" s="44">
        <v>-0.866666666666667</v>
      </c>
      <c r="J67" s="126">
        <v>16</v>
      </c>
      <c r="K67" s="44">
        <v>0.065843621399177</v>
      </c>
      <c r="L67" s="43">
        <v>15</v>
      </c>
      <c r="M67" s="44">
        <v>0.0328947368421053</v>
      </c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3">
        <v>1114</v>
      </c>
      <c r="Y67" s="44">
        <v>0.08050436469447141</v>
      </c>
      <c r="Z67" s="46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87"/>
      <c r="BM67" s="44"/>
      <c r="BN67" s="44"/>
      <c r="BO67" s="87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</row>
    <row r="68" ht="20.05" customHeight="1">
      <c r="A68" s="113">
        <v>9</v>
      </c>
      <c r="B68" t="s" s="41">
        <v>31</v>
      </c>
      <c r="C68" s="124">
        <v>602</v>
      </c>
      <c r="D68" s="43">
        <v>554</v>
      </c>
      <c r="E68" s="43">
        <v>48</v>
      </c>
      <c r="F68" s="119">
        <v>0.08664259927797829</v>
      </c>
      <c r="G68" s="46"/>
      <c r="H68" s="127">
        <v>10</v>
      </c>
      <c r="I68" s="44">
        <v>-0.166666666666667</v>
      </c>
      <c r="J68" s="126">
        <v>23</v>
      </c>
      <c r="K68" s="44">
        <v>0.0946502057613169</v>
      </c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3">
        <v>635</v>
      </c>
      <c r="Y68" s="44">
        <v>0.0548172757475083</v>
      </c>
      <c r="Z68" s="46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87"/>
      <c r="BM68" s="44"/>
      <c r="BN68" s="44"/>
      <c r="BO68" s="87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</row>
    <row r="69" ht="20.05" customHeight="1">
      <c r="A69" s="113">
        <v>10</v>
      </c>
      <c r="B69" t="s" s="41">
        <v>33</v>
      </c>
      <c r="C69" s="124">
        <v>321</v>
      </c>
      <c r="D69" s="43">
        <v>274</v>
      </c>
      <c r="E69" s="43">
        <v>47</v>
      </c>
      <c r="F69" s="119">
        <v>0.171532846715328</v>
      </c>
      <c r="G69" s="46"/>
      <c r="H69" s="43">
        <v>-293</v>
      </c>
      <c r="I69" s="44">
        <v>4.88333333333333</v>
      </c>
      <c r="J69" s="121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3">
        <v>28</v>
      </c>
      <c r="Y69" s="44">
        <v>-0.912772585669782</v>
      </c>
      <c r="Z69" s="46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87"/>
      <c r="BM69" s="44"/>
      <c r="BN69" s="44"/>
      <c r="BO69" s="87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</row>
    <row r="70" ht="20.05" customHeight="1">
      <c r="A70" s="113">
        <v>11</v>
      </c>
      <c r="B70" t="s" s="41">
        <v>32</v>
      </c>
      <c r="C70" s="124">
        <v>313</v>
      </c>
      <c r="D70" s="43">
        <v>293</v>
      </c>
      <c r="E70" s="69">
        <v>20</v>
      </c>
      <c r="F70" s="119">
        <v>0.068259385665529</v>
      </c>
      <c r="G70" s="46"/>
      <c r="H70" s="46"/>
      <c r="I70" s="46"/>
      <c r="J70" s="121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3">
        <v>313</v>
      </c>
      <c r="Y70" s="44">
        <v>0</v>
      </c>
      <c r="Z70" s="46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87"/>
      <c r="BM70" s="44"/>
      <c r="BN70" s="44"/>
      <c r="BO70" s="87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</row>
    <row r="71" ht="20.05" customHeight="1">
      <c r="A71" s="40"/>
      <c r="B71" s="73"/>
      <c r="C71" s="124">
        <v>45998</v>
      </c>
      <c r="D71" s="43">
        <v>42159</v>
      </c>
      <c r="E71" s="46"/>
      <c r="F71" s="46"/>
      <c r="G71" s="46"/>
      <c r="H71" s="43">
        <v>-60</v>
      </c>
      <c r="I71" s="46"/>
      <c r="J71" s="126">
        <v>243</v>
      </c>
      <c r="K71" s="46"/>
      <c r="L71" s="126">
        <v>456</v>
      </c>
      <c r="M71" s="46"/>
      <c r="N71" s="126">
        <v>771</v>
      </c>
      <c r="O71" s="46"/>
      <c r="P71" s="126">
        <v>836</v>
      </c>
      <c r="Q71" s="46"/>
      <c r="R71" s="126">
        <v>986</v>
      </c>
      <c r="S71" s="46"/>
      <c r="T71" s="126">
        <v>1263</v>
      </c>
      <c r="U71" s="46"/>
      <c r="V71" s="126">
        <v>3180</v>
      </c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120"/>
      <c r="BM71" s="46"/>
      <c r="BN71" s="46"/>
      <c r="BO71" s="120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</row>
    <row r="72" ht="20.05" customHeight="1">
      <c r="A72" s="40"/>
      <c r="B72" s="73"/>
      <c r="C72" s="80"/>
      <c r="D72" s="46"/>
      <c r="E72" s="46"/>
      <c r="F72" t="s" s="81">
        <v>34</v>
      </c>
      <c r="G72" s="46"/>
      <c r="H72" s="43">
        <v>313</v>
      </c>
      <c r="I72" s="46"/>
      <c r="J72" s="126">
        <v>321</v>
      </c>
      <c r="K72" s="46"/>
      <c r="L72" s="126">
        <v>602</v>
      </c>
      <c r="M72" s="46"/>
      <c r="N72" s="126">
        <v>1031</v>
      </c>
      <c r="O72" s="46"/>
      <c r="P72" s="126">
        <v>1073</v>
      </c>
      <c r="Q72" s="46"/>
      <c r="R72" s="126">
        <v>1540</v>
      </c>
      <c r="S72" s="46"/>
      <c r="T72" s="126">
        <v>1310</v>
      </c>
      <c r="U72" s="46"/>
      <c r="V72" s="126">
        <v>5874</v>
      </c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120"/>
      <c r="BM72" s="46"/>
      <c r="BN72" s="46"/>
      <c r="BO72" s="120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</row>
    <row r="73" ht="20.05" customHeight="1">
      <c r="A73" s="40"/>
      <c r="B73" s="73"/>
      <c r="C73" s="80"/>
      <c r="D73" t="s" s="115">
        <v>60</v>
      </c>
      <c r="E73" s="46"/>
      <c r="F73" s="46"/>
      <c r="G73" s="46"/>
      <c r="H73" s="44">
        <v>-0.191693290734824</v>
      </c>
      <c r="I73" s="46"/>
      <c r="J73" s="129">
        <v>0.7570093457943931</v>
      </c>
      <c r="K73" s="46"/>
      <c r="L73" s="129">
        <v>0.757475083056478</v>
      </c>
      <c r="M73" s="46"/>
      <c r="N73" s="129">
        <v>0.747817652764306</v>
      </c>
      <c r="O73" s="46"/>
      <c r="P73" s="129">
        <v>0.7791239515377451</v>
      </c>
      <c r="Q73" s="46"/>
      <c r="R73" s="129">
        <v>0.64025974025974</v>
      </c>
      <c r="S73" s="46"/>
      <c r="T73" s="129">
        <v>0.96412213740458</v>
      </c>
      <c r="U73" s="46"/>
      <c r="V73" s="129">
        <v>0.541368743615935</v>
      </c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120"/>
      <c r="BM73" s="46"/>
      <c r="BN73" s="46"/>
      <c r="BO73" s="120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</row>
    <row r="74" ht="20.05" customHeight="1">
      <c r="A74" s="40"/>
      <c r="B74" s="73"/>
      <c r="C74" s="80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120"/>
      <c r="BM74" s="46"/>
      <c r="BN74" s="46"/>
      <c r="BO74" s="120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</row>
    <row r="75" ht="32.05" customHeight="1">
      <c r="A75" s="40"/>
      <c r="B75" t="s" s="41">
        <v>37</v>
      </c>
      <c r="C75" t="s" s="111">
        <v>38</v>
      </c>
      <c r="D75" t="s" s="81">
        <v>39</v>
      </c>
      <c r="E75" s="46"/>
      <c r="F75" s="46"/>
      <c r="G75" s="46"/>
      <c r="H75" s="43">
        <v>1</v>
      </c>
      <c r="I75" s="46"/>
      <c r="J75" s="43">
        <v>2</v>
      </c>
      <c r="K75" s="46"/>
      <c r="L75" s="43">
        <v>3</v>
      </c>
      <c r="M75" s="46"/>
      <c r="N75" s="43">
        <v>4</v>
      </c>
      <c r="O75" s="46"/>
      <c r="P75" s="43">
        <v>5</v>
      </c>
      <c r="Q75" s="46"/>
      <c r="R75" s="43">
        <v>6</v>
      </c>
      <c r="S75" s="46"/>
      <c r="T75" s="43">
        <v>7</v>
      </c>
      <c r="U75" s="46"/>
      <c r="V75" s="43">
        <v>8</v>
      </c>
      <c r="W75" s="46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</row>
    <row r="76" ht="20.05" customHeight="1">
      <c r="A76" s="113">
        <v>1</v>
      </c>
      <c r="B76" t="s" s="41">
        <v>23</v>
      </c>
      <c r="C76" s="42"/>
      <c r="D76" s="114"/>
      <c r="E76" s="46"/>
      <c r="F76" s="46"/>
      <c r="G76" s="46"/>
      <c r="H76" s="130">
        <v>15729</v>
      </c>
      <c r="I76" s="44">
        <v>0.373087596954387</v>
      </c>
      <c r="J76" s="130">
        <v>15751</v>
      </c>
      <c r="K76" s="44">
        <v>0.373928732521425</v>
      </c>
      <c r="L76" s="130">
        <v>15785</v>
      </c>
      <c r="M76" s="44">
        <v>0.375225824854997</v>
      </c>
      <c r="N76" s="130">
        <v>15918</v>
      </c>
      <c r="O76" s="44">
        <v>0.379569354031047</v>
      </c>
      <c r="P76" s="130">
        <v>16001</v>
      </c>
      <c r="Q76" s="44">
        <v>0.383643425721684</v>
      </c>
      <c r="R76" s="131">
        <v>16281</v>
      </c>
      <c r="S76" s="44">
        <v>0.393298869455986</v>
      </c>
      <c r="T76" s="131">
        <v>16586</v>
      </c>
      <c r="U76" s="44">
        <v>0.405030525030525</v>
      </c>
      <c r="V76" s="131">
        <v>17033</v>
      </c>
      <c r="W76" s="44">
        <v>0.422267397178769</v>
      </c>
      <c r="X76" s="131">
        <v>19462</v>
      </c>
      <c r="Y76" s="44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</row>
    <row r="77" ht="20.05" customHeight="1">
      <c r="A77" s="113">
        <v>2</v>
      </c>
      <c r="B77" t="s" s="41">
        <v>24</v>
      </c>
      <c r="C77" s="42"/>
      <c r="D77" s="114"/>
      <c r="E77" s="46"/>
      <c r="F77" s="46"/>
      <c r="G77" s="46"/>
      <c r="H77" s="130">
        <v>8719</v>
      </c>
      <c r="I77" s="44">
        <v>0.206812305794729</v>
      </c>
      <c r="J77" s="130">
        <v>8777</v>
      </c>
      <c r="K77" s="44">
        <v>0.20836597583268</v>
      </c>
      <c r="L77" s="130">
        <v>8781</v>
      </c>
      <c r="M77" s="44">
        <v>0.208733479129029</v>
      </c>
      <c r="N77" s="130">
        <v>8808</v>
      </c>
      <c r="O77" s="44">
        <v>0.210029329708849</v>
      </c>
      <c r="P77" s="131">
        <v>9069</v>
      </c>
      <c r="Q77" s="44">
        <v>0.217440299223171</v>
      </c>
      <c r="R77" s="131">
        <v>9149</v>
      </c>
      <c r="S77" s="44">
        <v>0.221011691950913</v>
      </c>
      <c r="T77" s="131">
        <v>9214</v>
      </c>
      <c r="U77" s="44">
        <v>0.225006105006105</v>
      </c>
      <c r="V77" s="131">
        <v>9338</v>
      </c>
      <c r="W77" s="44">
        <v>0.231499615737412</v>
      </c>
      <c r="X77" s="131">
        <v>9467</v>
      </c>
      <c r="Y77" s="44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</row>
    <row r="78" ht="20.05" customHeight="1">
      <c r="A78" s="113">
        <v>3</v>
      </c>
      <c r="B78" t="s" s="41">
        <v>40</v>
      </c>
      <c r="C78" s="42">
        <v>7194</v>
      </c>
      <c r="D78" s="114">
        <v>1.00278784499582</v>
      </c>
      <c r="E78" s="46"/>
      <c r="F78" s="46"/>
      <c r="G78" s="46"/>
      <c r="H78" s="130">
        <v>6564</v>
      </c>
      <c r="I78" s="44">
        <v>0.155696292606561</v>
      </c>
      <c r="J78" s="130">
        <v>6589</v>
      </c>
      <c r="K78" s="44">
        <v>0.156422856871543</v>
      </c>
      <c r="L78" s="130">
        <v>6633</v>
      </c>
      <c r="M78" s="44">
        <v>0.157673290862413</v>
      </c>
      <c r="N78" s="130">
        <v>6703</v>
      </c>
      <c r="O78" s="44">
        <v>0.15983499058111</v>
      </c>
      <c r="P78" s="131">
        <v>6928</v>
      </c>
      <c r="Q78" s="44">
        <v>0.166107221636137</v>
      </c>
      <c r="R78" s="131">
        <v>7123</v>
      </c>
      <c r="S78" s="44">
        <v>0.172069765194705</v>
      </c>
      <c r="T78" s="131">
        <v>7409</v>
      </c>
      <c r="U78" s="44">
        <v>0.180927960927961</v>
      </c>
      <c r="V78" s="131">
        <v>7970</v>
      </c>
      <c r="W78" s="44">
        <v>0.197585343481171</v>
      </c>
      <c r="X78" s="131">
        <v>8592</v>
      </c>
      <c r="Y78" s="44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</row>
    <row r="79" ht="20.05" customHeight="1">
      <c r="A79" s="113">
        <v>4</v>
      </c>
      <c r="B79" t="s" s="41">
        <v>41</v>
      </c>
      <c r="C79" s="42">
        <v>6256</v>
      </c>
      <c r="D79" s="114">
        <v>1.06503234593122</v>
      </c>
      <c r="E79" s="46"/>
      <c r="F79" s="46"/>
      <c r="G79" s="46"/>
      <c r="H79" s="130">
        <v>5455</v>
      </c>
      <c r="I79" s="44">
        <v>0.129391114590005</v>
      </c>
      <c r="J79" s="130">
        <v>5466</v>
      </c>
      <c r="K79" s="44">
        <v>0.129762837404743</v>
      </c>
      <c r="L79" s="130">
        <v>5535</v>
      </c>
      <c r="M79" s="44">
        <v>0.131572691832272</v>
      </c>
      <c r="N79" s="130">
        <v>5571</v>
      </c>
      <c r="O79" s="44">
        <v>0.132842120323342</v>
      </c>
      <c r="P79" s="131">
        <v>5611</v>
      </c>
      <c r="Q79" s="44">
        <v>0.134530545698667</v>
      </c>
      <c r="R79" s="131">
        <v>5698</v>
      </c>
      <c r="S79" s="44">
        <v>0.137646149386414</v>
      </c>
      <c r="T79" s="131">
        <v>5865</v>
      </c>
      <c r="U79" s="44">
        <v>0.143223443223443</v>
      </c>
      <c r="V79" s="131">
        <v>5996</v>
      </c>
      <c r="W79" s="44">
        <v>0.148647643602648</v>
      </c>
      <c r="X79" s="46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/>
    </row>
    <row r="80" ht="20.05" customHeight="1">
      <c r="A80" s="113">
        <v>5</v>
      </c>
      <c r="B80" t="s" s="41">
        <v>42</v>
      </c>
      <c r="C80" s="42">
        <v>1515</v>
      </c>
      <c r="D80" s="119">
        <v>0.983766233766234</v>
      </c>
      <c r="E80" s="46"/>
      <c r="F80" s="46"/>
      <c r="G80" s="46"/>
      <c r="H80" s="130">
        <v>1417</v>
      </c>
      <c r="I80" s="44">
        <v>0.0336108541473944</v>
      </c>
      <c r="J80" s="130">
        <v>1453</v>
      </c>
      <c r="K80" s="44">
        <v>0.0344942193101156</v>
      </c>
      <c r="L80" s="130">
        <v>1462</v>
      </c>
      <c r="M80" s="44">
        <v>0.0347532566321194</v>
      </c>
      <c r="N80" s="130">
        <v>1501</v>
      </c>
      <c r="O80" s="44">
        <v>0.0357917829124639</v>
      </c>
      <c r="P80" s="131">
        <v>1593</v>
      </c>
      <c r="Q80" s="44">
        <v>0.0381941114414501</v>
      </c>
      <c r="R80" s="131">
        <v>1713</v>
      </c>
      <c r="S80" s="44">
        <v>0.0413808097400715</v>
      </c>
      <c r="T80" s="131">
        <v>1876</v>
      </c>
      <c r="U80" s="44">
        <v>0.0458119658119658</v>
      </c>
      <c r="V80" s="46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10"/>
      <c r="BS80" s="110"/>
      <c r="BT80" s="110"/>
      <c r="BU80" s="110"/>
      <c r="BV80" s="110"/>
      <c r="BW80" s="110"/>
      <c r="BX80" s="110"/>
      <c r="BY80" s="110"/>
      <c r="BZ80" s="110"/>
    </row>
    <row r="81" ht="20.05" customHeight="1">
      <c r="A81" s="113">
        <v>6</v>
      </c>
      <c r="B81" t="s" s="41">
        <v>28</v>
      </c>
      <c r="C81" s="42">
        <v>1420</v>
      </c>
      <c r="D81" s="119">
        <v>1.08396946564885</v>
      </c>
      <c r="E81" s="46"/>
      <c r="F81" s="46"/>
      <c r="G81" s="46"/>
      <c r="H81" s="130">
        <v>1250</v>
      </c>
      <c r="I81" s="44">
        <v>0.0296496596219075</v>
      </c>
      <c r="J81" s="130">
        <v>1256</v>
      </c>
      <c r="K81" s="44">
        <v>0.0298174394036512</v>
      </c>
      <c r="L81" s="130">
        <v>1285</v>
      </c>
      <c r="M81" s="44">
        <v>0.0305457830179709</v>
      </c>
      <c r="N81" s="130">
        <v>1321</v>
      </c>
      <c r="O81" s="44">
        <v>0.0314996303979779</v>
      </c>
      <c r="P81" s="131">
        <v>1358</v>
      </c>
      <c r="Q81" s="44">
        <v>0.0325597007768294</v>
      </c>
      <c r="R81" s="131">
        <v>1432</v>
      </c>
      <c r="S81" s="44">
        <v>0.0345927142719103</v>
      </c>
      <c r="T81" s="46"/>
      <c r="U81" s="110"/>
      <c r="V81" s="46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110"/>
      <c r="BO81" s="110"/>
      <c r="BP81" s="110"/>
      <c r="BQ81" s="110"/>
      <c r="BR81" s="110"/>
      <c r="BS81" s="110"/>
      <c r="BT81" s="110"/>
      <c r="BU81" s="110"/>
      <c r="BV81" s="110"/>
      <c r="BW81" s="110"/>
      <c r="BX81" s="110"/>
      <c r="BY81" s="110"/>
      <c r="BZ81" s="110"/>
    </row>
    <row r="82" ht="20.05" customHeight="1">
      <c r="A82" s="113">
        <v>7</v>
      </c>
      <c r="B82" t="s" s="41">
        <v>29</v>
      </c>
      <c r="C82" s="42"/>
      <c r="D82" s="119"/>
      <c r="E82" s="46"/>
      <c r="F82" s="46"/>
      <c r="G82" s="46"/>
      <c r="H82" s="131">
        <v>987</v>
      </c>
      <c r="I82" s="44">
        <v>0.0234113712374582</v>
      </c>
      <c r="J82" s="130">
        <v>1000</v>
      </c>
      <c r="K82" s="44">
        <v>0.0237399995252</v>
      </c>
      <c r="L82" s="130">
        <v>1015</v>
      </c>
      <c r="M82" s="44">
        <v>0.0241276029285918</v>
      </c>
      <c r="N82" s="130">
        <v>1115</v>
      </c>
      <c r="O82" s="44">
        <v>0.0265875002980661</v>
      </c>
      <c r="P82" s="131">
        <v>1148</v>
      </c>
      <c r="Q82" s="44">
        <v>0.027524695502062</v>
      </c>
      <c r="R82" s="46"/>
      <c r="S82" s="110"/>
      <c r="T82" s="46"/>
      <c r="U82" s="110"/>
      <c r="V82" s="46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10"/>
      <c r="BY82" s="110"/>
      <c r="BZ82" s="110"/>
    </row>
    <row r="83" ht="20.05" customHeight="1">
      <c r="A83" s="113">
        <v>8</v>
      </c>
      <c r="B83" t="s" s="41">
        <v>43</v>
      </c>
      <c r="C83" s="42">
        <v>1215</v>
      </c>
      <c r="D83" s="119">
        <v>1.17846750727449</v>
      </c>
      <c r="E83" s="46"/>
      <c r="F83" s="46"/>
      <c r="G83" s="46"/>
      <c r="H83" s="131">
        <v>917</v>
      </c>
      <c r="I83" s="44">
        <v>0.0217509902986314</v>
      </c>
      <c r="J83" s="131">
        <v>969</v>
      </c>
      <c r="K83" s="44">
        <v>0.0230040595399188</v>
      </c>
      <c r="L83" s="131">
        <v>985</v>
      </c>
      <c r="M83" s="44">
        <v>0.0234144718075497</v>
      </c>
      <c r="N83" s="130">
        <v>1000</v>
      </c>
      <c r="O83" s="44">
        <v>0.0238452917471445</v>
      </c>
      <c r="P83" s="46"/>
      <c r="Q83" s="110"/>
      <c r="R83" s="46"/>
      <c r="S83" s="110"/>
      <c r="T83" s="46"/>
      <c r="U83" s="110"/>
      <c r="V83" s="46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10"/>
      <c r="BY83" s="110"/>
      <c r="BZ83" s="110"/>
    </row>
    <row r="84" ht="20.05" customHeight="1">
      <c r="A84" s="113">
        <v>9</v>
      </c>
      <c r="B84" t="s" s="41">
        <v>44</v>
      </c>
      <c r="C84" s="72">
        <v>531</v>
      </c>
      <c r="D84" s="119">
        <v>0.882059800664452</v>
      </c>
      <c r="E84" s="46"/>
      <c r="F84" s="46"/>
      <c r="G84" s="46"/>
      <c r="H84" s="131">
        <v>554</v>
      </c>
      <c r="I84" s="44">
        <v>0.0131407291444294</v>
      </c>
      <c r="J84" s="131">
        <v>564</v>
      </c>
      <c r="K84" s="44">
        <v>0.0133893597322128</v>
      </c>
      <c r="L84" s="131">
        <v>587</v>
      </c>
      <c r="M84" s="44">
        <v>0.0139535989350575</v>
      </c>
      <c r="N84" s="46"/>
      <c r="O84" s="110"/>
      <c r="P84" s="46"/>
      <c r="Q84" s="110"/>
      <c r="R84" s="46"/>
      <c r="S84" s="110"/>
      <c r="T84" s="46"/>
      <c r="U84" s="110"/>
      <c r="V84" s="46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</row>
    <row r="85" ht="20.05" customHeight="1">
      <c r="A85" s="113">
        <v>10</v>
      </c>
      <c r="B85" t="s" s="41">
        <v>45</v>
      </c>
      <c r="C85" s="72">
        <v>507</v>
      </c>
      <c r="D85" s="119">
        <v>1.57943925233645</v>
      </c>
      <c r="E85" s="46"/>
      <c r="F85" s="46"/>
      <c r="G85" s="46"/>
      <c r="H85" s="131">
        <v>293</v>
      </c>
      <c r="I85" s="44">
        <v>0.00694988021537513</v>
      </c>
      <c r="J85" s="131">
        <v>298</v>
      </c>
      <c r="K85" s="44">
        <v>0.0070745198585096</v>
      </c>
      <c r="L85" s="131">
        <v>0</v>
      </c>
      <c r="M85" s="46"/>
      <c r="N85" s="46"/>
      <c r="O85" s="110"/>
      <c r="P85" s="46"/>
      <c r="Q85" s="110"/>
      <c r="R85" s="46"/>
      <c r="S85" s="110"/>
      <c r="T85" s="46"/>
      <c r="U85" s="110"/>
      <c r="V85" s="46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  <c r="BZ85" s="110"/>
    </row>
    <row r="86" ht="20.05" customHeight="1">
      <c r="A86" s="113">
        <v>11</v>
      </c>
      <c r="B86" t="s" s="41">
        <v>46</v>
      </c>
      <c r="C86" s="72">
        <v>227</v>
      </c>
      <c r="D86" s="119">
        <v>0.725239616613419</v>
      </c>
      <c r="E86" s="46"/>
      <c r="F86" s="46"/>
      <c r="G86" s="46"/>
      <c r="H86" s="131">
        <v>274</v>
      </c>
      <c r="I86" s="44">
        <v>0.00649920538912213</v>
      </c>
      <c r="J86" s="131">
        <v>0</v>
      </c>
      <c r="K86" s="44"/>
      <c r="L86" s="131">
        <v>0</v>
      </c>
      <c r="M86" s="46"/>
      <c r="N86" s="46"/>
      <c r="O86" s="110"/>
      <c r="P86" s="46"/>
      <c r="Q86" s="110"/>
      <c r="R86" s="46"/>
      <c r="S86" s="110"/>
      <c r="T86" s="46"/>
      <c r="U86" s="110"/>
      <c r="V86" s="46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10"/>
      <c r="BZ86" s="110"/>
    </row>
    <row r="87" ht="20.05" customHeight="1">
      <c r="A87" s="40"/>
      <c r="B87" s="73"/>
      <c r="C87" s="72">
        <v>18865</v>
      </c>
      <c r="D87" s="46"/>
      <c r="E87" s="46"/>
      <c r="F87" s="46"/>
      <c r="G87" s="46"/>
      <c r="H87" s="43">
        <v>42159</v>
      </c>
      <c r="I87" s="46"/>
      <c r="J87" s="43">
        <v>42123</v>
      </c>
      <c r="K87" s="46"/>
      <c r="L87" s="43">
        <v>42068</v>
      </c>
      <c r="M87" s="46"/>
      <c r="N87" s="43">
        <v>41937</v>
      </c>
      <c r="O87" s="46"/>
      <c r="P87" s="43">
        <v>41708</v>
      </c>
      <c r="Q87" s="46"/>
      <c r="R87" s="43">
        <v>41396</v>
      </c>
      <c r="S87" s="46"/>
      <c r="T87" s="43">
        <v>40950</v>
      </c>
      <c r="U87" s="46"/>
      <c r="V87" s="43">
        <v>40337</v>
      </c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120"/>
      <c r="BM87" s="46"/>
      <c r="BN87" s="46"/>
      <c r="BO87" s="120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</row>
    <row r="88" ht="20.05" customHeight="1">
      <c r="A88" s="40"/>
      <c r="B88" s="73"/>
      <c r="C88" s="72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120"/>
      <c r="BM88" s="46"/>
      <c r="BN88" s="46"/>
      <c r="BO88" s="120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</row>
    <row r="89" ht="20.05" customHeight="1">
      <c r="A89" s="40"/>
      <c r="B89" t="s" s="122">
        <v>61</v>
      </c>
      <c r="C89" s="72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120"/>
      <c r="BM89" s="46"/>
      <c r="BN89" s="46"/>
      <c r="BO89" s="120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</row>
    <row r="90" ht="20.05" customHeight="1">
      <c r="A90" s="40"/>
      <c r="B90" t="s" s="41">
        <v>1</v>
      </c>
      <c r="C90" t="s" s="111">
        <v>48</v>
      </c>
      <c r="D90" t="s" s="81">
        <v>3</v>
      </c>
      <c r="E90" t="s" s="81">
        <v>5</v>
      </c>
      <c r="F90" t="s" s="81">
        <v>50</v>
      </c>
      <c r="G90" s="46"/>
      <c r="H90" t="s" s="81">
        <v>51</v>
      </c>
      <c r="I90" s="46"/>
      <c r="J90" t="s" s="123">
        <v>52</v>
      </c>
      <c r="K90" s="46"/>
      <c r="L90" t="s" s="81">
        <v>53</v>
      </c>
      <c r="M90" s="46"/>
      <c r="N90" t="s" s="81">
        <v>54</v>
      </c>
      <c r="O90" s="46"/>
      <c r="P90" t="s" s="81">
        <v>55</v>
      </c>
      <c r="Q90" s="46"/>
      <c r="R90" t="s" s="81">
        <v>56</v>
      </c>
      <c r="S90" s="46"/>
      <c r="T90" t="s" s="81">
        <v>57</v>
      </c>
      <c r="U90" s="46"/>
      <c r="V90" t="s" s="81">
        <v>58</v>
      </c>
      <c r="W90" s="46"/>
      <c r="X90" t="s" s="81">
        <v>2</v>
      </c>
      <c r="Y90" s="46"/>
      <c r="Z90" t="s" s="81">
        <v>59</v>
      </c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120"/>
      <c r="BM90" s="46"/>
      <c r="BN90" s="46"/>
      <c r="BO90" s="120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</row>
    <row r="91" ht="20.05" customHeight="1">
      <c r="A91" s="113">
        <v>1</v>
      </c>
      <c r="B91" t="s" s="41">
        <v>23</v>
      </c>
      <c r="C91" s="42">
        <v>17184</v>
      </c>
      <c r="D91" s="43">
        <v>16875</v>
      </c>
      <c r="E91" s="43">
        <v>309</v>
      </c>
      <c r="F91" s="119">
        <v>0.0183111111111111</v>
      </c>
      <c r="G91" s="46"/>
      <c r="H91" s="43">
        <v>40</v>
      </c>
      <c r="I91" s="44">
        <v>-0.666666666666667</v>
      </c>
      <c r="J91" s="43">
        <v>26</v>
      </c>
      <c r="K91" s="44">
        <v>0.106995884773663</v>
      </c>
      <c r="L91" s="43">
        <v>146</v>
      </c>
      <c r="M91" s="44">
        <v>0.320175438596491</v>
      </c>
      <c r="N91" s="43">
        <v>91</v>
      </c>
      <c r="O91" s="44">
        <v>0.118028534370947</v>
      </c>
      <c r="P91" s="43">
        <v>306</v>
      </c>
      <c r="Q91" s="44">
        <v>0.366028708133971</v>
      </c>
      <c r="R91" s="43">
        <v>333</v>
      </c>
      <c r="S91" s="44">
        <v>0.337728194726166</v>
      </c>
      <c r="T91" s="43">
        <v>496</v>
      </c>
      <c r="U91" s="44">
        <v>0.392715756136184</v>
      </c>
      <c r="V91" s="43">
        <v>2664</v>
      </c>
      <c r="W91" s="46"/>
      <c r="X91" s="46"/>
      <c r="Y91" s="43">
        <v>21286</v>
      </c>
      <c r="Z91" s="44">
        <v>0.2387104283054</v>
      </c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87"/>
      <c r="BM91" s="44"/>
      <c r="BN91" s="44"/>
      <c r="BO91" s="87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</row>
    <row r="92" ht="20.05" customHeight="1">
      <c r="A92" s="113">
        <v>2</v>
      </c>
      <c r="B92" t="s" s="41">
        <v>24</v>
      </c>
      <c r="C92" s="42">
        <v>10445</v>
      </c>
      <c r="D92" s="43">
        <v>9885</v>
      </c>
      <c r="E92" s="43">
        <v>560</v>
      </c>
      <c r="F92" s="119">
        <v>0.0566514921598381</v>
      </c>
      <c r="G92" s="46"/>
      <c r="H92" s="43">
        <v>6</v>
      </c>
      <c r="I92" s="44">
        <v>-0.1</v>
      </c>
      <c r="J92" s="43">
        <v>79</v>
      </c>
      <c r="K92" s="44">
        <v>0.325102880658436</v>
      </c>
      <c r="L92" s="43">
        <v>32</v>
      </c>
      <c r="M92" s="44">
        <v>0.0701754385964912</v>
      </c>
      <c r="N92" s="43">
        <v>358</v>
      </c>
      <c r="O92" s="44">
        <v>0.464332036316472</v>
      </c>
      <c r="P92" s="43">
        <v>99</v>
      </c>
      <c r="Q92" s="44">
        <v>0.118421052631579</v>
      </c>
      <c r="R92" s="43">
        <v>68</v>
      </c>
      <c r="S92" s="44">
        <v>0.0689655172413793</v>
      </c>
      <c r="T92" s="43">
        <v>154</v>
      </c>
      <c r="U92" s="44">
        <v>0.121931908155186</v>
      </c>
      <c r="V92" s="43">
        <v>147</v>
      </c>
      <c r="W92" s="46"/>
      <c r="X92" s="46"/>
      <c r="Y92" s="43">
        <v>11388</v>
      </c>
      <c r="Z92" s="44">
        <v>0.09028243178554329</v>
      </c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87"/>
      <c r="BM92" s="44"/>
      <c r="BN92" s="44"/>
      <c r="BO92" s="87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</row>
    <row r="93" ht="20.05" customHeight="1">
      <c r="A93" s="113">
        <v>3</v>
      </c>
      <c r="B93" t="s" s="41">
        <v>25</v>
      </c>
      <c r="C93" s="42">
        <v>7345</v>
      </c>
      <c r="D93" s="43">
        <v>7174</v>
      </c>
      <c r="E93" s="43">
        <v>171</v>
      </c>
      <c r="F93" s="119">
        <v>0.0238360747142459</v>
      </c>
      <c r="G93" s="46"/>
      <c r="H93" s="43">
        <v>44</v>
      </c>
      <c r="I93" s="44">
        <v>-0.7333333333333329</v>
      </c>
      <c r="J93" s="43">
        <v>34</v>
      </c>
      <c r="K93" s="44">
        <v>0.139917695473251</v>
      </c>
      <c r="L93" s="43">
        <v>73</v>
      </c>
      <c r="M93" s="44">
        <v>0.160087719298246</v>
      </c>
      <c r="N93" s="43">
        <v>260</v>
      </c>
      <c r="O93" s="44">
        <v>0.337224383916991</v>
      </c>
      <c r="P93" s="43">
        <v>213</v>
      </c>
      <c r="Q93" s="44">
        <v>0.254784688995215</v>
      </c>
      <c r="R93" s="43">
        <v>302</v>
      </c>
      <c r="S93" s="44">
        <v>0.306288032454361</v>
      </c>
      <c r="T93" s="43">
        <v>621</v>
      </c>
      <c r="U93" s="44">
        <v>0.491686460807601</v>
      </c>
      <c r="V93" s="43">
        <v>682</v>
      </c>
      <c r="W93" s="46"/>
      <c r="X93" s="46"/>
      <c r="Y93" s="43">
        <v>9574</v>
      </c>
      <c r="Z93" s="44">
        <v>0.303471749489449</v>
      </c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87"/>
      <c r="BM93" s="44"/>
      <c r="BN93" s="44"/>
      <c r="BO93" s="87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</row>
    <row r="94" ht="20.05" customHeight="1">
      <c r="A94" s="113">
        <v>4</v>
      </c>
      <c r="B94" t="s" s="41">
        <v>26</v>
      </c>
      <c r="C94" s="42">
        <v>5980</v>
      </c>
      <c r="D94" s="43">
        <v>5874</v>
      </c>
      <c r="E94" s="43">
        <v>106</v>
      </c>
      <c r="F94" s="119">
        <v>0.0180456247871978</v>
      </c>
      <c r="G94" s="46"/>
      <c r="H94" s="43">
        <v>78</v>
      </c>
      <c r="I94" s="44">
        <v>-1.3</v>
      </c>
      <c r="J94" s="43">
        <v>14</v>
      </c>
      <c r="K94" s="44">
        <v>0.0576131687242798</v>
      </c>
      <c r="L94" s="43">
        <v>41</v>
      </c>
      <c r="M94" s="44">
        <v>0.0899122807017544</v>
      </c>
      <c r="N94" s="43">
        <v>42</v>
      </c>
      <c r="O94" s="44">
        <v>0.0544747081712062</v>
      </c>
      <c r="P94" s="43">
        <v>95</v>
      </c>
      <c r="Q94" s="44">
        <v>0.113636363636364</v>
      </c>
      <c r="R94" s="43">
        <v>182</v>
      </c>
      <c r="S94" s="44">
        <v>0.184584178498986</v>
      </c>
      <c r="T94" s="43">
        <v>142</v>
      </c>
      <c r="U94" s="44">
        <v>0.11243072050673</v>
      </c>
      <c r="V94" s="46"/>
      <c r="W94" s="128"/>
      <c r="X94" s="46"/>
      <c r="Y94" s="43">
        <v>6574</v>
      </c>
      <c r="Z94" s="44">
        <v>0.09933110367892981</v>
      </c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87"/>
      <c r="BM94" s="44"/>
      <c r="BN94" s="44"/>
      <c r="BO94" s="87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</row>
    <row r="95" ht="20.05" customHeight="1">
      <c r="A95" s="113">
        <v>6</v>
      </c>
      <c r="B95" t="s" s="41">
        <v>27</v>
      </c>
      <c r="C95" s="42">
        <v>1582</v>
      </c>
      <c r="D95" s="43">
        <v>1540</v>
      </c>
      <c r="E95" s="43">
        <v>42</v>
      </c>
      <c r="F95" s="119">
        <v>0.0272727272727273</v>
      </c>
      <c r="G95" s="46"/>
      <c r="H95" s="43">
        <v>11</v>
      </c>
      <c r="I95" s="44">
        <v>-0.183333333333333</v>
      </c>
      <c r="J95" s="43">
        <v>40</v>
      </c>
      <c r="K95" s="44">
        <v>0.164609053497942</v>
      </c>
      <c r="L95" s="43">
        <v>43</v>
      </c>
      <c r="M95" s="44">
        <v>0.0942982456140351</v>
      </c>
      <c r="N95" s="43">
        <v>106</v>
      </c>
      <c r="O95" s="44">
        <v>0.137483787289235</v>
      </c>
      <c r="P95" s="43">
        <v>134</v>
      </c>
      <c r="Q95" s="44">
        <v>0.160287081339713</v>
      </c>
      <c r="R95" s="43">
        <v>171</v>
      </c>
      <c r="S95" s="44">
        <v>0.17342799188641</v>
      </c>
      <c r="T95" s="46"/>
      <c r="U95" s="46"/>
      <c r="V95" s="46"/>
      <c r="W95" s="46"/>
      <c r="X95" s="46"/>
      <c r="Y95" s="43">
        <v>2087</v>
      </c>
      <c r="Z95" s="44">
        <v>0.31921618204804</v>
      </c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87"/>
      <c r="BM95" s="44"/>
      <c r="BN95" s="44"/>
      <c r="BO95" s="87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</row>
    <row r="96" ht="20.05" customHeight="1">
      <c r="A96" s="113">
        <v>5</v>
      </c>
      <c r="B96" t="s" s="41">
        <v>28</v>
      </c>
      <c r="C96" s="42">
        <v>1326</v>
      </c>
      <c r="D96" s="43">
        <v>1310</v>
      </c>
      <c r="E96" s="43">
        <v>16</v>
      </c>
      <c r="F96" s="119">
        <v>0.0122137404580153</v>
      </c>
      <c r="G96" s="46"/>
      <c r="H96" s="43">
        <v>29</v>
      </c>
      <c r="I96" s="44">
        <v>-0.483333333333333</v>
      </c>
      <c r="J96" s="43">
        <v>7</v>
      </c>
      <c r="K96" s="44">
        <v>0.0288065843621399</v>
      </c>
      <c r="L96" s="43">
        <v>38</v>
      </c>
      <c r="M96" s="44">
        <v>0.0833333333333333</v>
      </c>
      <c r="N96" s="43">
        <v>40</v>
      </c>
      <c r="O96" s="44">
        <v>0.0518806744487678</v>
      </c>
      <c r="P96" s="43">
        <v>79</v>
      </c>
      <c r="Q96" s="44">
        <v>0.0944976076555024</v>
      </c>
      <c r="R96" s="46"/>
      <c r="S96" s="44">
        <v>0</v>
      </c>
      <c r="T96" s="46"/>
      <c r="U96" s="46"/>
      <c r="V96" s="46"/>
      <c r="W96" s="46"/>
      <c r="X96" s="46"/>
      <c r="Y96" s="43">
        <v>1519</v>
      </c>
      <c r="Z96" s="44">
        <v>0.145550527903469</v>
      </c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87"/>
      <c r="BM96" s="44"/>
      <c r="BN96" s="44"/>
      <c r="BO96" s="87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</row>
    <row r="97" ht="20.05" customHeight="1">
      <c r="A97" s="113">
        <v>7</v>
      </c>
      <c r="B97" t="s" s="41">
        <v>29</v>
      </c>
      <c r="C97" s="42">
        <v>1090</v>
      </c>
      <c r="D97" s="43">
        <v>1073</v>
      </c>
      <c r="E97" s="43">
        <v>17</v>
      </c>
      <c r="F97" s="119">
        <v>0.0158434296365331</v>
      </c>
      <c r="G97" s="46"/>
      <c r="H97" s="43">
        <v>14</v>
      </c>
      <c r="I97" s="44">
        <v>-0.233333333333333</v>
      </c>
      <c r="J97" s="43">
        <v>60</v>
      </c>
      <c r="K97" s="44">
        <v>0.246913580246914</v>
      </c>
      <c r="L97" s="43">
        <v>67</v>
      </c>
      <c r="M97" s="44">
        <v>0.146929824561404</v>
      </c>
      <c r="N97" s="43">
        <v>35</v>
      </c>
      <c r="O97" s="44">
        <v>0.0384180790960452</v>
      </c>
      <c r="P97" s="46"/>
      <c r="Q97" s="46"/>
      <c r="R97" s="46"/>
      <c r="S97" s="46"/>
      <c r="T97" s="46"/>
      <c r="U97" s="46"/>
      <c r="V97" s="46"/>
      <c r="W97" s="46"/>
      <c r="X97" s="46"/>
      <c r="Y97" s="43">
        <v>1266</v>
      </c>
      <c r="Z97" s="44">
        <v>0.161467889908257</v>
      </c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87"/>
      <c r="BM97" s="44"/>
      <c r="BN97" s="44"/>
      <c r="BO97" s="87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</row>
    <row r="98" ht="20.05" customHeight="1">
      <c r="A98" s="113">
        <v>8</v>
      </c>
      <c r="B98" t="s" s="41">
        <v>30</v>
      </c>
      <c r="C98" s="42">
        <v>1082</v>
      </c>
      <c r="D98" s="43">
        <v>1031</v>
      </c>
      <c r="E98" s="43">
        <v>51</v>
      </c>
      <c r="F98" s="119">
        <v>0.049466537342386</v>
      </c>
      <c r="G98" s="46"/>
      <c r="H98" s="43">
        <v>17</v>
      </c>
      <c r="I98" s="44">
        <v>-0.283333333333333</v>
      </c>
      <c r="J98" s="43">
        <v>22</v>
      </c>
      <c r="K98" s="44">
        <v>0.0905349794238683</v>
      </c>
      <c r="L98" s="43">
        <v>60</v>
      </c>
      <c r="M98" s="44">
        <v>0.131578947368421</v>
      </c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3">
        <v>1181</v>
      </c>
      <c r="Z98" s="44">
        <v>0.0914972273567468</v>
      </c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87"/>
      <c r="BM98" s="44"/>
      <c r="BN98" s="44"/>
      <c r="BO98" s="87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</row>
    <row r="99" ht="20.05" customHeight="1">
      <c r="A99" s="113">
        <v>9</v>
      </c>
      <c r="B99" t="s" s="41">
        <v>31</v>
      </c>
      <c r="C99" s="72">
        <v>612</v>
      </c>
      <c r="D99" s="43">
        <v>602</v>
      </c>
      <c r="E99" s="43">
        <v>10</v>
      </c>
      <c r="F99" s="119">
        <v>0.0166112956810631</v>
      </c>
      <c r="G99" s="46"/>
      <c r="H99" s="43">
        <v>29</v>
      </c>
      <c r="I99" s="44">
        <v>-0.483333333333333</v>
      </c>
      <c r="J99" s="43">
        <v>10</v>
      </c>
      <c r="K99" s="44">
        <v>0.0411522633744856</v>
      </c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3">
        <v>651</v>
      </c>
      <c r="Z99" s="44">
        <v>0.0637254901960784</v>
      </c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87"/>
      <c r="BM99" s="44"/>
      <c r="BN99" s="44"/>
      <c r="BO99" s="87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</row>
    <row r="100" ht="20.05" customHeight="1">
      <c r="A100" s="113">
        <v>10</v>
      </c>
      <c r="B100" t="s" s="41">
        <v>33</v>
      </c>
      <c r="C100" s="72">
        <v>333</v>
      </c>
      <c r="D100" s="43">
        <v>321</v>
      </c>
      <c r="E100" s="43">
        <v>12</v>
      </c>
      <c r="F100" s="119">
        <v>0.0373831775700935</v>
      </c>
      <c r="G100" s="46"/>
      <c r="H100" s="43">
        <v>2</v>
      </c>
      <c r="I100" s="44">
        <v>-0.0333333333333333</v>
      </c>
      <c r="J100" s="132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3">
        <v>335</v>
      </c>
      <c r="Z100" s="44">
        <v>0.00600600600600601</v>
      </c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87"/>
      <c r="BM100" s="44"/>
      <c r="BN100" s="44"/>
      <c r="BO100" s="87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</row>
    <row r="101" ht="20.05" customHeight="1">
      <c r="A101" s="113">
        <v>11</v>
      </c>
      <c r="B101" t="s" s="41">
        <v>32</v>
      </c>
      <c r="C101" s="72">
        <v>332</v>
      </c>
      <c r="D101" s="43">
        <v>313</v>
      </c>
      <c r="E101" s="43">
        <v>19</v>
      </c>
      <c r="F101" s="119">
        <v>0.060702875399361</v>
      </c>
      <c r="G101" s="46"/>
      <c r="H101" s="46"/>
      <c r="I101" s="46"/>
      <c r="J101" s="121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3">
        <v>332</v>
      </c>
      <c r="Z101" s="44">
        <v>0</v>
      </c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87"/>
      <c r="BM101" s="44"/>
      <c r="BN101" s="44"/>
      <c r="BO101" s="87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</row>
    <row r="102" ht="20.05" customHeight="1">
      <c r="A102" s="40"/>
      <c r="B102" s="73"/>
      <c r="C102" s="42">
        <v>47311</v>
      </c>
      <c r="D102" s="43">
        <v>45998</v>
      </c>
      <c r="E102" s="46"/>
      <c r="F102" s="46"/>
      <c r="G102" s="46"/>
      <c r="H102" s="43">
        <v>270</v>
      </c>
      <c r="I102" s="46"/>
      <c r="J102" s="126">
        <v>292</v>
      </c>
      <c r="K102" s="46"/>
      <c r="L102" s="126">
        <v>500</v>
      </c>
      <c r="M102" s="46"/>
      <c r="N102" s="126">
        <v>932</v>
      </c>
      <c r="O102" s="46"/>
      <c r="P102" s="126">
        <v>926</v>
      </c>
      <c r="Q102" s="46"/>
      <c r="R102" s="126">
        <v>1056</v>
      </c>
      <c r="S102" s="46"/>
      <c r="T102" s="126">
        <v>1413</v>
      </c>
      <c r="U102" s="46"/>
      <c r="V102" s="126">
        <v>3493</v>
      </c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120"/>
      <c r="BM102" s="46"/>
      <c r="BN102" s="46"/>
      <c r="BO102" s="120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</row>
    <row r="103" ht="20.05" customHeight="1">
      <c r="A103" s="40"/>
      <c r="B103" s="73"/>
      <c r="C103" s="80"/>
      <c r="D103" s="46"/>
      <c r="E103" s="46"/>
      <c r="F103" t="s" s="81">
        <v>34</v>
      </c>
      <c r="G103" s="46"/>
      <c r="H103" s="43">
        <v>332</v>
      </c>
      <c r="I103" s="46"/>
      <c r="J103" s="126">
        <v>333</v>
      </c>
      <c r="K103" s="46"/>
      <c r="L103" s="126">
        <v>602</v>
      </c>
      <c r="M103" s="46"/>
      <c r="N103" s="126">
        <v>1082</v>
      </c>
      <c r="O103" s="46"/>
      <c r="P103" s="126">
        <v>1090</v>
      </c>
      <c r="Q103" s="46"/>
      <c r="R103" s="126">
        <v>1582</v>
      </c>
      <c r="S103" s="46"/>
      <c r="T103" s="126">
        <v>1326</v>
      </c>
      <c r="U103" s="46"/>
      <c r="V103" s="126">
        <v>5980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120"/>
      <c r="BM103" s="46"/>
      <c r="BN103" s="46"/>
      <c r="BO103" s="120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</row>
    <row r="104" ht="20.05" customHeight="1">
      <c r="A104" s="40"/>
      <c r="B104" s="73"/>
      <c r="C104" s="80"/>
      <c r="D104" t="s" s="115">
        <v>60</v>
      </c>
      <c r="E104" s="46"/>
      <c r="F104" s="46"/>
      <c r="G104" s="46"/>
      <c r="H104" s="44">
        <v>0.813253012048193</v>
      </c>
      <c r="I104" s="46"/>
      <c r="J104" s="129">
        <v>0.876876876876877</v>
      </c>
      <c r="K104" s="46"/>
      <c r="L104" s="129">
        <v>0.830564784053156</v>
      </c>
      <c r="M104" s="46"/>
      <c r="N104" s="129">
        <v>0.8613678373382621</v>
      </c>
      <c r="O104" s="46"/>
      <c r="P104" s="129">
        <v>0.84954128440367</v>
      </c>
      <c r="Q104" s="46"/>
      <c r="R104" s="129">
        <v>0.667509481668774</v>
      </c>
      <c r="S104" s="46"/>
      <c r="T104" s="129">
        <v>1.06561085972851</v>
      </c>
      <c r="U104" s="46"/>
      <c r="V104" s="129">
        <v>0.584113712374582</v>
      </c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120"/>
      <c r="BM104" s="46"/>
      <c r="BN104" s="46"/>
      <c r="BO104" s="120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</row>
    <row r="105" ht="20.05" customHeight="1">
      <c r="A105" s="40"/>
      <c r="B105" s="73"/>
      <c r="C105" s="42"/>
      <c r="D105" s="46"/>
      <c r="E105" s="46"/>
      <c r="F105" s="119"/>
      <c r="G105" s="46"/>
      <c r="H105" s="46"/>
      <c r="I105" s="44"/>
      <c r="J105" s="132"/>
      <c r="K105" s="44"/>
      <c r="L105" s="46"/>
      <c r="M105" s="44"/>
      <c r="N105" s="46"/>
      <c r="O105" s="44"/>
      <c r="P105" s="46"/>
      <c r="Q105" s="44"/>
      <c r="R105" s="46"/>
      <c r="S105" s="44"/>
      <c r="T105" s="46"/>
      <c r="U105" s="46"/>
      <c r="V105" s="46"/>
      <c r="W105" s="46"/>
      <c r="X105" s="46"/>
      <c r="Y105" s="46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87"/>
      <c r="BM105" s="44"/>
      <c r="BN105" s="44"/>
      <c r="BO105" s="87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</row>
    <row r="106" ht="32.05" customHeight="1">
      <c r="A106" s="40"/>
      <c r="B106" t="s" s="41">
        <v>37</v>
      </c>
      <c r="C106" t="s" s="111">
        <v>38</v>
      </c>
      <c r="D106" t="s" s="81">
        <v>39</v>
      </c>
      <c r="E106" s="46"/>
      <c r="F106" s="46"/>
      <c r="G106" s="46"/>
      <c r="H106" s="43">
        <v>1</v>
      </c>
      <c r="I106" s="46"/>
      <c r="J106" s="43">
        <v>2</v>
      </c>
      <c r="K106" s="46"/>
      <c r="L106" s="43">
        <v>3</v>
      </c>
      <c r="M106" s="46"/>
      <c r="N106" s="43">
        <v>4</v>
      </c>
      <c r="O106" s="46"/>
      <c r="P106" s="43">
        <v>5</v>
      </c>
      <c r="Q106" s="46"/>
      <c r="R106" s="43">
        <v>6</v>
      </c>
      <c r="S106" s="46"/>
      <c r="T106" s="43">
        <v>7</v>
      </c>
      <c r="U106" s="46"/>
      <c r="V106" s="43">
        <v>8</v>
      </c>
      <c r="W106" s="46"/>
      <c r="X106" s="110"/>
      <c r="Y106" s="110"/>
      <c r="Z106" s="110"/>
      <c r="AA106" t="s" s="81">
        <v>2</v>
      </c>
      <c r="AB106" t="s" s="81">
        <v>62</v>
      </c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120"/>
      <c r="BM106" s="46"/>
      <c r="BN106" s="46"/>
      <c r="BO106" s="120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</row>
    <row r="107" ht="20.05" customHeight="1">
      <c r="A107" s="113">
        <v>1</v>
      </c>
      <c r="B107" t="s" s="41">
        <v>23</v>
      </c>
      <c r="C107" s="42"/>
      <c r="D107" s="114"/>
      <c r="E107" s="46"/>
      <c r="F107" s="46"/>
      <c r="G107" s="46"/>
      <c r="H107" s="43">
        <v>17184</v>
      </c>
      <c r="I107" s="44">
        <v>0.36321362896578</v>
      </c>
      <c r="J107" s="43">
        <v>17224</v>
      </c>
      <c r="K107" s="44">
        <v>0.364536815593981</v>
      </c>
      <c r="L107" s="43">
        <v>17250</v>
      </c>
      <c r="M107" s="44">
        <v>0.365419650044486</v>
      </c>
      <c r="N107" s="43">
        <v>17396</v>
      </c>
      <c r="O107" s="44">
        <v>0.369695037721815</v>
      </c>
      <c r="P107" s="43">
        <v>17487</v>
      </c>
      <c r="Q107" s="44">
        <v>0.37360594795539</v>
      </c>
      <c r="R107" s="43">
        <v>17793</v>
      </c>
      <c r="S107" s="44">
        <v>0.38292514957173</v>
      </c>
      <c r="T107" s="43">
        <v>18126</v>
      </c>
      <c r="U107" s="44">
        <v>0.394017781449036</v>
      </c>
      <c r="V107" s="43">
        <v>18622</v>
      </c>
      <c r="W107" s="44">
        <v>0.410818681197467</v>
      </c>
      <c r="X107" s="43">
        <v>21286</v>
      </c>
      <c r="Y107" s="44">
        <v>0.503834501041469</v>
      </c>
      <c r="Z107" s="110"/>
      <c r="AA107" s="43">
        <v>21286</v>
      </c>
      <c r="AB107" s="43">
        <v>4102</v>
      </c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120"/>
      <c r="BM107" s="46"/>
      <c r="BN107" s="46"/>
      <c r="BO107" s="120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</row>
    <row r="108" ht="20.05" customHeight="1">
      <c r="A108" s="113">
        <v>2</v>
      </c>
      <c r="B108" t="s" s="41">
        <v>24</v>
      </c>
      <c r="C108" s="42"/>
      <c r="D108" s="114"/>
      <c r="E108" s="46"/>
      <c r="F108" s="46"/>
      <c r="G108" s="46"/>
      <c r="H108" s="43">
        <v>10445</v>
      </c>
      <c r="I108" s="44">
        <v>0.220773181712498</v>
      </c>
      <c r="J108" s="43">
        <v>10451</v>
      </c>
      <c r="K108" s="44">
        <v>0.2211898664522</v>
      </c>
      <c r="L108" s="43">
        <v>10530</v>
      </c>
      <c r="M108" s="44">
        <v>0.223064864635851</v>
      </c>
      <c r="N108" s="43">
        <v>10562</v>
      </c>
      <c r="O108" s="44">
        <v>0.224460737434917</v>
      </c>
      <c r="P108" s="43">
        <v>10920</v>
      </c>
      <c r="Q108" s="44">
        <v>0.233303422638123</v>
      </c>
      <c r="R108" s="43">
        <v>11019</v>
      </c>
      <c r="S108" s="44">
        <v>0.23714113545388</v>
      </c>
      <c r="T108" s="43">
        <v>11087</v>
      </c>
      <c r="U108" s="44">
        <v>0.241006021346434</v>
      </c>
      <c r="V108" s="43">
        <v>11241</v>
      </c>
      <c r="W108" s="44">
        <v>0.247986939928081</v>
      </c>
      <c r="X108" s="43">
        <v>11388</v>
      </c>
      <c r="Y108" s="44">
        <v>0.269551221359591</v>
      </c>
      <c r="Z108" s="110"/>
      <c r="AA108" s="43">
        <v>11388</v>
      </c>
      <c r="AB108" s="43">
        <v>943</v>
      </c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120"/>
      <c r="BM108" s="46"/>
      <c r="BN108" s="46"/>
      <c r="BO108" s="120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</row>
    <row r="109" ht="20.05" customHeight="1">
      <c r="A109" s="113">
        <v>3</v>
      </c>
      <c r="B109" t="s" s="41">
        <v>40</v>
      </c>
      <c r="C109" s="42">
        <v>7194</v>
      </c>
      <c r="D109" s="114">
        <v>0.979441797140912</v>
      </c>
      <c r="E109" s="46"/>
      <c r="F109" s="46"/>
      <c r="G109" s="46"/>
      <c r="H109" s="43">
        <v>7345</v>
      </c>
      <c r="I109" s="44">
        <v>0.155249307771977</v>
      </c>
      <c r="J109" s="43">
        <v>7389</v>
      </c>
      <c r="K109" s="44">
        <v>0.156384262100785</v>
      </c>
      <c r="L109" s="43">
        <v>7423</v>
      </c>
      <c r="M109" s="44">
        <v>0.157246960132187</v>
      </c>
      <c r="N109" s="43">
        <v>7496</v>
      </c>
      <c r="O109" s="44">
        <v>0.159302943364148</v>
      </c>
      <c r="P109" s="43">
        <v>7756</v>
      </c>
      <c r="Q109" s="44">
        <v>0.165705251463488</v>
      </c>
      <c r="R109" s="43">
        <v>7969</v>
      </c>
      <c r="S109" s="44">
        <v>0.171501743210089</v>
      </c>
      <c r="T109" s="43">
        <v>8271</v>
      </c>
      <c r="U109" s="44">
        <v>0.17979262222029</v>
      </c>
      <c r="V109" s="43">
        <v>8892</v>
      </c>
      <c r="W109" s="44">
        <v>0.196165809967129</v>
      </c>
      <c r="X109" s="43">
        <v>9574</v>
      </c>
      <c r="Y109" s="44">
        <v>0.22661427759894</v>
      </c>
      <c r="Z109" s="110"/>
      <c r="AA109" s="43">
        <v>9574</v>
      </c>
      <c r="AB109" s="43">
        <v>2229</v>
      </c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120"/>
      <c r="BM109" s="46"/>
      <c r="BN109" s="46"/>
      <c r="BO109" s="120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</row>
    <row r="110" ht="20.05" customHeight="1">
      <c r="A110" s="113">
        <v>4</v>
      </c>
      <c r="B110" t="s" s="41">
        <v>41</v>
      </c>
      <c r="C110" s="42">
        <v>6256</v>
      </c>
      <c r="D110" s="114">
        <v>1.04615384615385</v>
      </c>
      <c r="E110" s="46"/>
      <c r="F110" s="46"/>
      <c r="G110" s="46"/>
      <c r="H110" s="43">
        <v>5980</v>
      </c>
      <c r="I110" s="44">
        <v>0.126397666504618</v>
      </c>
      <c r="J110" s="43">
        <v>6058</v>
      </c>
      <c r="K110" s="44">
        <v>0.128214353742936</v>
      </c>
      <c r="L110" s="43">
        <v>6072</v>
      </c>
      <c r="M110" s="44">
        <v>0.128627716815659</v>
      </c>
      <c r="N110" s="43">
        <v>6113</v>
      </c>
      <c r="O110" s="44">
        <v>0.129911805334183</v>
      </c>
      <c r="P110" s="43">
        <v>6155</v>
      </c>
      <c r="Q110" s="44">
        <v>0.131500235012605</v>
      </c>
      <c r="R110" s="43">
        <v>6250</v>
      </c>
      <c r="S110" s="44">
        <v>0.134506951319244</v>
      </c>
      <c r="T110" s="43">
        <v>6432</v>
      </c>
      <c r="U110" s="44">
        <v>0.139816968458579</v>
      </c>
      <c r="V110" s="43">
        <v>6574</v>
      </c>
      <c r="W110" s="44">
        <v>0.145028568907322</v>
      </c>
      <c r="X110" s="46"/>
      <c r="Y110" s="44"/>
      <c r="Z110" s="110"/>
      <c r="AA110" s="43">
        <v>6574</v>
      </c>
      <c r="AB110" s="43">
        <v>594</v>
      </c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120"/>
      <c r="BM110" s="46"/>
      <c r="BN110" s="46"/>
      <c r="BO110" s="120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</row>
    <row r="111" ht="20.05" customHeight="1">
      <c r="A111" s="113">
        <v>5</v>
      </c>
      <c r="B111" t="s" s="41">
        <v>42</v>
      </c>
      <c r="C111" s="42">
        <v>1515</v>
      </c>
      <c r="D111" s="119">
        <v>0.957648546144121</v>
      </c>
      <c r="E111" s="46"/>
      <c r="F111" s="46"/>
      <c r="G111" s="46"/>
      <c r="H111" s="43">
        <v>1582</v>
      </c>
      <c r="I111" s="44">
        <v>0.033438312443195</v>
      </c>
      <c r="J111" s="43">
        <v>1593</v>
      </c>
      <c r="K111" s="44">
        <v>0.0337149992592436</v>
      </c>
      <c r="L111" s="43">
        <v>1633</v>
      </c>
      <c r="M111" s="44">
        <v>0.0345930602042113</v>
      </c>
      <c r="N111" s="43">
        <v>1676</v>
      </c>
      <c r="O111" s="44">
        <v>0.0356178939538838</v>
      </c>
      <c r="P111" s="43">
        <v>1782</v>
      </c>
      <c r="Q111" s="44">
        <v>0.0380720420458916</v>
      </c>
      <c r="R111" s="43">
        <v>1916</v>
      </c>
      <c r="S111" s="44">
        <v>0.0412344509964275</v>
      </c>
      <c r="T111" s="43">
        <v>2087</v>
      </c>
      <c r="U111" s="44">
        <v>0.0453666065256614</v>
      </c>
      <c r="V111" s="46"/>
      <c r="W111" s="44"/>
      <c r="X111" s="110"/>
      <c r="Y111" s="44"/>
      <c r="Z111" s="110"/>
      <c r="AA111" s="43">
        <v>2087</v>
      </c>
      <c r="AB111" s="43">
        <v>505</v>
      </c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120"/>
      <c r="BM111" s="46"/>
      <c r="BN111" s="46"/>
      <c r="BO111" s="120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</row>
    <row r="112" ht="20.05" customHeight="1">
      <c r="A112" s="113">
        <v>6</v>
      </c>
      <c r="B112" t="s" s="41">
        <v>63</v>
      </c>
      <c r="C112" s="42">
        <v>1420</v>
      </c>
      <c r="D112" s="119">
        <v>1.07088989441931</v>
      </c>
      <c r="E112" s="46"/>
      <c r="F112" s="46"/>
      <c r="G112" s="46"/>
      <c r="H112" s="43">
        <v>1326</v>
      </c>
      <c r="I112" s="44">
        <v>0.0280273086597197</v>
      </c>
      <c r="J112" s="43">
        <v>1355</v>
      </c>
      <c r="K112" s="44">
        <v>0.0286778556159919</v>
      </c>
      <c r="L112" s="43">
        <v>1362</v>
      </c>
      <c r="M112" s="44">
        <v>0.0288522645426429</v>
      </c>
      <c r="N112" s="43">
        <v>1400</v>
      </c>
      <c r="O112" s="44">
        <v>0.0297524173839124</v>
      </c>
      <c r="P112" s="43">
        <v>1440</v>
      </c>
      <c r="Q112" s="44">
        <v>0.0307652865017305</v>
      </c>
      <c r="R112" s="43">
        <v>1519</v>
      </c>
      <c r="S112" s="44">
        <v>0.0326905694486291</v>
      </c>
      <c r="T112" s="46"/>
      <c r="U112" s="44"/>
      <c r="V112" s="46"/>
      <c r="W112" s="44"/>
      <c r="X112" s="110"/>
      <c r="Y112" s="44"/>
      <c r="Z112" s="110"/>
      <c r="AA112" s="43">
        <v>1519</v>
      </c>
      <c r="AB112" s="43">
        <v>193</v>
      </c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120"/>
      <c r="BM112" s="46"/>
      <c r="BN112" s="46"/>
      <c r="BO112" s="120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</row>
    <row r="113" ht="20.05" customHeight="1">
      <c r="A113" s="113">
        <v>7</v>
      </c>
      <c r="B113" t="s" s="41">
        <v>29</v>
      </c>
      <c r="C113" s="42"/>
      <c r="D113" s="119"/>
      <c r="E113" s="46"/>
      <c r="F113" s="46"/>
      <c r="G113" s="46"/>
      <c r="H113" s="43">
        <v>1090</v>
      </c>
      <c r="I113" s="44">
        <v>0.0230390395468284</v>
      </c>
      <c r="J113" s="43">
        <v>1104</v>
      </c>
      <c r="K113" s="44">
        <v>0.0233655738745794</v>
      </c>
      <c r="L113" s="43">
        <v>1164</v>
      </c>
      <c r="M113" s="44">
        <v>0.024657882472567</v>
      </c>
      <c r="N113" s="43">
        <v>1231</v>
      </c>
      <c r="O113" s="44">
        <v>0.0261608755711402</v>
      </c>
      <c r="P113" s="43">
        <v>1266</v>
      </c>
      <c r="Q113" s="44">
        <v>0.0270478143827714</v>
      </c>
      <c r="R113" s="46"/>
      <c r="S113" s="44"/>
      <c r="T113" s="46"/>
      <c r="U113" s="44"/>
      <c r="V113" s="46"/>
      <c r="W113" s="44"/>
      <c r="X113" s="110"/>
      <c r="Y113" s="44"/>
      <c r="Z113" s="110"/>
      <c r="AA113" s="43">
        <v>1266</v>
      </c>
      <c r="AB113" s="43">
        <v>176</v>
      </c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120"/>
      <c r="BM113" s="46"/>
      <c r="BN113" s="46"/>
      <c r="BO113" s="120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</row>
    <row r="114" ht="20.05" customHeight="1">
      <c r="A114" s="113">
        <v>8</v>
      </c>
      <c r="B114" t="s" s="41">
        <v>43</v>
      </c>
      <c r="C114" s="42">
        <v>1215</v>
      </c>
      <c r="D114" s="119">
        <v>1.12292051756007</v>
      </c>
      <c r="E114" s="46"/>
      <c r="F114" s="46"/>
      <c r="G114" s="46"/>
      <c r="H114" s="43">
        <v>1082</v>
      </c>
      <c r="I114" s="44">
        <v>0.0228699456785948</v>
      </c>
      <c r="J114" s="43">
        <v>1099</v>
      </c>
      <c r="K114" s="44">
        <v>0.0232597515291329</v>
      </c>
      <c r="L114" s="43">
        <v>1121</v>
      </c>
      <c r="M114" s="44">
        <v>0.0237469813159344</v>
      </c>
      <c r="N114" s="43">
        <v>1181</v>
      </c>
      <c r="O114" s="44">
        <v>0.0250982892360004</v>
      </c>
      <c r="P114" s="43"/>
      <c r="Q114" s="44"/>
      <c r="R114" s="46"/>
      <c r="S114" s="44"/>
      <c r="T114" s="46"/>
      <c r="U114" s="44"/>
      <c r="V114" s="46"/>
      <c r="W114" s="44"/>
      <c r="X114" s="110"/>
      <c r="Y114" s="44"/>
      <c r="Z114" s="110"/>
      <c r="AA114" s="43">
        <v>1181</v>
      </c>
      <c r="AB114" s="43">
        <v>99</v>
      </c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120"/>
      <c r="BM114" s="46"/>
      <c r="BN114" s="46"/>
      <c r="BO114" s="120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</row>
    <row r="115" ht="20.05" customHeight="1">
      <c r="A115" s="113">
        <v>9</v>
      </c>
      <c r="B115" t="s" s="41">
        <v>44</v>
      </c>
      <c r="C115" s="72">
        <v>531</v>
      </c>
      <c r="D115" s="119">
        <v>0.867647058823529</v>
      </c>
      <c r="E115" s="46"/>
      <c r="F115" s="46"/>
      <c r="G115" s="46"/>
      <c r="H115" s="43">
        <v>612</v>
      </c>
      <c r="I115" s="44">
        <v>0.0129356809198706</v>
      </c>
      <c r="J115" s="43">
        <v>641</v>
      </c>
      <c r="K115" s="44">
        <v>0.0135664246862367</v>
      </c>
      <c r="L115" s="43">
        <v>651</v>
      </c>
      <c r="M115" s="44">
        <v>0.0137906198364615</v>
      </c>
      <c r="N115" s="43"/>
      <c r="O115" s="44"/>
      <c r="P115" s="46"/>
      <c r="Q115" s="44"/>
      <c r="R115" s="46"/>
      <c r="S115" s="44"/>
      <c r="T115" s="46"/>
      <c r="U115" s="44"/>
      <c r="V115" s="46"/>
      <c r="W115" s="44"/>
      <c r="X115" s="110"/>
      <c r="Y115" s="44"/>
      <c r="Z115" s="110"/>
      <c r="AA115" s="43">
        <v>651</v>
      </c>
      <c r="AB115" s="43">
        <v>39</v>
      </c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120"/>
      <c r="BM115" s="46"/>
      <c r="BN115" s="46"/>
      <c r="BO115" s="120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</row>
    <row r="116" ht="20.05" customHeight="1">
      <c r="A116" s="113">
        <v>10</v>
      </c>
      <c r="B116" t="s" s="41">
        <v>45</v>
      </c>
      <c r="C116" s="72">
        <v>507</v>
      </c>
      <c r="D116" s="119">
        <v>1.52252252252252</v>
      </c>
      <c r="E116" s="46"/>
      <c r="F116" s="46"/>
      <c r="G116" s="46"/>
      <c r="H116" s="43">
        <v>333</v>
      </c>
      <c r="I116" s="44">
        <v>0.00703853226522373</v>
      </c>
      <c r="J116" s="43">
        <v>335</v>
      </c>
      <c r="K116" s="44">
        <v>0.00709009714491312</v>
      </c>
      <c r="L116" s="46"/>
      <c r="M116" s="44"/>
      <c r="N116" s="46"/>
      <c r="O116" s="44"/>
      <c r="P116" s="46"/>
      <c r="Q116" s="44"/>
      <c r="R116" s="46"/>
      <c r="S116" s="44"/>
      <c r="T116" s="46"/>
      <c r="U116" s="44"/>
      <c r="V116" s="46"/>
      <c r="W116" s="44"/>
      <c r="X116" s="110"/>
      <c r="Y116" s="44"/>
      <c r="Z116" s="110"/>
      <c r="AA116" s="43">
        <v>335</v>
      </c>
      <c r="AB116" s="43">
        <v>2</v>
      </c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120"/>
      <c r="BM116" s="46"/>
      <c r="BN116" s="46"/>
      <c r="BO116" s="120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</row>
    <row r="117" ht="20.05" customHeight="1">
      <c r="A117" s="113">
        <v>11</v>
      </c>
      <c r="B117" t="s" s="41">
        <v>46</v>
      </c>
      <c r="C117" s="72">
        <v>227</v>
      </c>
      <c r="D117" s="119">
        <v>0.683734939759036</v>
      </c>
      <c r="E117" s="46"/>
      <c r="F117" s="46"/>
      <c r="G117" s="46"/>
      <c r="H117" s="43">
        <v>332</v>
      </c>
      <c r="I117" s="44">
        <v>0.00701739553169453</v>
      </c>
      <c r="J117" s="46"/>
      <c r="K117" s="44"/>
      <c r="L117" s="46"/>
      <c r="M117" s="46"/>
      <c r="N117" s="46"/>
      <c r="O117" s="110"/>
      <c r="P117" s="46"/>
      <c r="Q117" s="110"/>
      <c r="R117" s="46"/>
      <c r="S117" s="110"/>
      <c r="T117" s="46"/>
      <c r="U117" s="110"/>
      <c r="V117" s="46"/>
      <c r="W117" s="110"/>
      <c r="X117" s="110"/>
      <c r="Y117" s="110"/>
      <c r="Z117" s="110"/>
      <c r="AA117" s="43">
        <v>332</v>
      </c>
      <c r="AB117" s="43">
        <v>0</v>
      </c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120"/>
      <c r="BM117" s="46"/>
      <c r="BN117" s="46"/>
      <c r="BO117" s="120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</row>
    <row r="118" ht="20.05" customHeight="1">
      <c r="A118" s="40"/>
      <c r="B118" s="73"/>
      <c r="C118" s="72">
        <v>18865</v>
      </c>
      <c r="D118" s="46"/>
      <c r="E118" s="46"/>
      <c r="F118" s="46"/>
      <c r="G118" s="46"/>
      <c r="H118" s="43">
        <v>47311</v>
      </c>
      <c r="I118" s="46"/>
      <c r="J118" s="43">
        <v>47249</v>
      </c>
      <c r="K118" s="46"/>
      <c r="L118" s="43">
        <v>47206</v>
      </c>
      <c r="M118" s="46"/>
      <c r="N118" s="43">
        <v>47055</v>
      </c>
      <c r="O118" s="46"/>
      <c r="P118" s="43">
        <v>46806</v>
      </c>
      <c r="Q118" s="46"/>
      <c r="R118" s="43">
        <v>46466</v>
      </c>
      <c r="S118" s="46"/>
      <c r="T118" s="43">
        <v>46003</v>
      </c>
      <c r="U118" s="46"/>
      <c r="V118" s="43">
        <v>45329</v>
      </c>
      <c r="W118" s="46"/>
      <c r="X118" s="43">
        <v>42248</v>
      </c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120"/>
      <c r="BM118" s="46"/>
      <c r="BN118" s="46"/>
      <c r="BO118" s="120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</row>
    <row r="119" ht="20.05" customHeight="1">
      <c r="A119" s="40"/>
      <c r="B119" t="s" s="41">
        <v>42</v>
      </c>
      <c r="C119" s="72"/>
      <c r="D119" s="46"/>
      <c r="E119" s="46"/>
      <c r="F119" s="46"/>
      <c r="G119" s="46"/>
      <c r="H119" s="46"/>
      <c r="I119" s="46"/>
      <c r="J119" s="43">
        <v>-62</v>
      </c>
      <c r="K119" s="46"/>
      <c r="L119" s="43">
        <v>-43</v>
      </c>
      <c r="M119" s="46"/>
      <c r="N119" s="43">
        <v>-151</v>
      </c>
      <c r="O119" s="46"/>
      <c r="P119" s="43">
        <v>-249</v>
      </c>
      <c r="Q119" s="46"/>
      <c r="R119" s="43">
        <v>-340</v>
      </c>
      <c r="S119" s="46"/>
      <c r="T119" s="43">
        <v>-463</v>
      </c>
      <c r="U119" s="46"/>
      <c r="V119" s="43">
        <v>-674</v>
      </c>
      <c r="W119" s="46"/>
      <c r="X119" s="43">
        <v>-3081</v>
      </c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120"/>
      <c r="BM119" s="46"/>
      <c r="BN119" s="46"/>
      <c r="BO119" s="120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</row>
    <row r="120" ht="20.05" customHeight="1">
      <c r="A120" s="40"/>
      <c r="B120" s="73"/>
      <c r="C120" s="72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120"/>
      <c r="BM120" s="46"/>
      <c r="BN120" s="46"/>
      <c r="BO120" s="120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</row>
    <row r="121" ht="19.55" customHeight="1">
      <c r="A121" s="40"/>
      <c r="B121" s="73"/>
      <c r="C121" s="42"/>
      <c r="D121" s="114"/>
      <c r="E121" s="46"/>
      <c r="F121" t="s" s="115">
        <v>2</v>
      </c>
      <c r="G121" s="46"/>
      <c r="H121" s="43">
        <v>17184</v>
      </c>
      <c r="I121" s="46"/>
      <c r="J121" s="43"/>
      <c r="K121" s="46"/>
      <c r="L121" s="46"/>
      <c r="M121" s="46"/>
      <c r="N121" s="43">
        <v>17224</v>
      </c>
      <c r="O121" s="43"/>
      <c r="P121" s="43"/>
      <c r="Q121" s="46"/>
      <c r="R121" s="46"/>
      <c r="S121" s="46"/>
      <c r="T121" s="43">
        <v>17250</v>
      </c>
      <c r="U121" s="43"/>
      <c r="V121" s="43"/>
      <c r="W121" s="46"/>
      <c r="X121" s="46"/>
      <c r="Y121" s="46"/>
      <c r="Z121" s="43">
        <v>17396</v>
      </c>
      <c r="AA121" s="43"/>
      <c r="AB121" s="43"/>
      <c r="AC121" s="46"/>
      <c r="AD121" s="46"/>
      <c r="AE121" s="46"/>
      <c r="AF121" s="43">
        <v>17487</v>
      </c>
      <c r="AG121" s="43"/>
      <c r="AH121" s="43"/>
      <c r="AI121" s="46"/>
      <c r="AJ121" s="46"/>
      <c r="AK121" s="46"/>
      <c r="AL121" s="43">
        <v>17793</v>
      </c>
      <c r="AM121" s="43"/>
      <c r="AN121" s="43"/>
      <c r="AO121" s="46"/>
      <c r="AP121" s="46"/>
      <c r="AQ121" s="46"/>
      <c r="AR121" s="43">
        <v>18126</v>
      </c>
      <c r="AS121" s="43"/>
      <c r="AT121" s="43"/>
      <c r="AU121" s="46"/>
      <c r="AV121" s="46"/>
      <c r="AW121" s="46"/>
      <c r="AX121" s="133">
        <v>18622</v>
      </c>
      <c r="AY121" s="46"/>
      <c r="AZ121" s="46"/>
      <c r="BA121" s="46"/>
      <c r="BB121" s="133"/>
      <c r="BC121" s="133"/>
      <c r="BD121" s="133">
        <v>21286</v>
      </c>
      <c r="BE121" s="133"/>
      <c r="BF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133"/>
      <c r="BQ121" s="133"/>
      <c r="BR121" s="133"/>
      <c r="BS121" s="133"/>
      <c r="BT121" s="133"/>
      <c r="BU121" s="133"/>
      <c r="BV121" s="133"/>
      <c r="BW121" s="133"/>
      <c r="BX121" s="133"/>
      <c r="BY121" s="133"/>
      <c r="BZ121" s="133"/>
    </row>
    <row r="122" ht="20.05" customHeight="1">
      <c r="A122" s="40"/>
      <c r="B122" s="73"/>
      <c r="C122" s="80"/>
      <c r="D122" s="46"/>
      <c r="E122" s="46"/>
      <c r="F122" s="46"/>
      <c r="G122" s="46"/>
      <c r="H122" s="43"/>
      <c r="I122" s="46"/>
      <c r="J122" s="43"/>
      <c r="K122" s="46"/>
      <c r="L122" s="46"/>
      <c r="M122" s="46"/>
      <c r="N122" s="43"/>
      <c r="O122" s="43"/>
      <c r="P122" s="43"/>
      <c r="Q122" s="46"/>
      <c r="R122" s="46"/>
      <c r="S122" s="46"/>
      <c r="T122" s="43"/>
      <c r="U122" s="43"/>
      <c r="V122" s="43"/>
      <c r="W122" s="46"/>
      <c r="X122" s="46"/>
      <c r="Y122" s="46"/>
      <c r="Z122" s="43"/>
      <c r="AA122" s="43"/>
      <c r="AB122" s="43"/>
      <c r="AC122" s="46"/>
      <c r="AD122" s="46"/>
      <c r="AE122" s="46"/>
      <c r="AF122" s="43"/>
      <c r="AG122" s="43"/>
      <c r="AH122" s="43"/>
      <c r="AI122" s="46"/>
      <c r="AJ122" s="46"/>
      <c r="AK122" s="46"/>
      <c r="AL122" s="43"/>
      <c r="AM122" s="43"/>
      <c r="AN122" s="43"/>
      <c r="AO122" s="46"/>
      <c r="AP122" s="46"/>
      <c r="AQ122" s="46"/>
      <c r="AR122" s="43"/>
      <c r="AS122" s="43"/>
      <c r="AT122" s="43"/>
      <c r="AU122" s="46"/>
      <c r="AV122" s="46"/>
      <c r="AW122" s="46"/>
      <c r="AX122" s="43"/>
      <c r="AY122" s="46"/>
      <c r="AZ122" s="46"/>
      <c r="BA122" s="46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134"/>
      <c r="BM122" s="43"/>
      <c r="BN122" s="43"/>
      <c r="BO122" s="134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135"/>
    </row>
    <row r="123" ht="20.05" customHeight="1">
      <c r="A123" s="40"/>
      <c r="B123" s="73"/>
      <c r="C123" s="80"/>
      <c r="D123" s="46"/>
      <c r="E123" s="46"/>
      <c r="F123" s="46"/>
      <c r="G123" s="46"/>
      <c r="H123" s="43"/>
      <c r="I123" s="46"/>
      <c r="J123" s="43"/>
      <c r="K123" s="46"/>
      <c r="L123" s="46"/>
      <c r="M123" s="46"/>
      <c r="N123" s="43"/>
      <c r="O123" s="43"/>
      <c r="P123" s="43"/>
      <c r="Q123" s="46"/>
      <c r="R123" s="46"/>
      <c r="S123" s="46"/>
      <c r="T123" s="43"/>
      <c r="U123" s="43"/>
      <c r="V123" s="43"/>
      <c r="W123" s="46"/>
      <c r="X123" s="46"/>
      <c r="Y123" s="46"/>
      <c r="Z123" s="43"/>
      <c r="AA123" s="43"/>
      <c r="AB123" s="43"/>
      <c r="AC123" s="46"/>
      <c r="AD123" s="46"/>
      <c r="AE123" s="46"/>
      <c r="AF123" s="43"/>
      <c r="AG123" s="43"/>
      <c r="AH123" s="43"/>
      <c r="AI123" s="46"/>
      <c r="AJ123" s="46"/>
      <c r="AK123" s="46"/>
      <c r="AL123" s="43"/>
      <c r="AM123" s="43"/>
      <c r="AN123" s="43"/>
      <c r="AO123" s="46"/>
      <c r="AP123" s="46"/>
      <c r="AQ123" s="46"/>
      <c r="AR123" s="43"/>
      <c r="AS123" s="43"/>
      <c r="AT123" s="43"/>
      <c r="AU123" s="46"/>
      <c r="AV123" s="46"/>
      <c r="AW123" s="46"/>
      <c r="AX123" s="43"/>
      <c r="AY123" s="46"/>
      <c r="AZ123" s="46"/>
      <c r="BA123" s="46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134"/>
      <c r="BM123" s="43"/>
      <c r="BN123" s="43"/>
      <c r="BO123" s="134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135"/>
    </row>
    <row r="124" ht="20.05" customHeight="1">
      <c r="A124" s="40"/>
      <c r="B124" s="73"/>
      <c r="C124" s="80"/>
      <c r="D124" s="46"/>
      <c r="E124" s="46"/>
      <c r="F124" s="46"/>
      <c r="G124" s="46"/>
      <c r="H124" s="43">
        <v>10445</v>
      </c>
      <c r="I124" s="46"/>
      <c r="J124" s="43"/>
      <c r="K124" s="46"/>
      <c r="L124" s="46"/>
      <c r="M124" s="46"/>
      <c r="N124" s="43">
        <v>10451</v>
      </c>
      <c r="O124" s="43"/>
      <c r="P124" s="43"/>
      <c r="Q124" s="46"/>
      <c r="R124" s="46"/>
      <c r="S124" s="46"/>
      <c r="T124" s="43">
        <v>10530</v>
      </c>
      <c r="U124" s="43"/>
      <c r="V124" s="43"/>
      <c r="W124" s="46"/>
      <c r="X124" s="46"/>
      <c r="Y124" s="46"/>
      <c r="Z124" s="43">
        <v>10562</v>
      </c>
      <c r="AA124" s="43"/>
      <c r="AB124" s="43"/>
      <c r="AC124" s="46"/>
      <c r="AD124" s="46"/>
      <c r="AE124" s="46"/>
      <c r="AF124" s="43">
        <v>10920</v>
      </c>
      <c r="AG124" s="43"/>
      <c r="AH124" s="43"/>
      <c r="AI124" s="46"/>
      <c r="AJ124" s="46"/>
      <c r="AK124" s="46"/>
      <c r="AL124" s="43">
        <v>11019</v>
      </c>
      <c r="AM124" s="43"/>
      <c r="AN124" s="43"/>
      <c r="AO124" s="46"/>
      <c r="AP124" s="46"/>
      <c r="AQ124" s="46"/>
      <c r="AR124" s="43">
        <v>11087</v>
      </c>
      <c r="AS124" s="43"/>
      <c r="AT124" s="43"/>
      <c r="AU124" s="46"/>
      <c r="AV124" s="46"/>
      <c r="AW124" s="46"/>
      <c r="AX124" s="43">
        <v>11241</v>
      </c>
      <c r="AY124" s="46"/>
      <c r="AZ124" s="46"/>
      <c r="BA124" s="46"/>
      <c r="BB124" s="43"/>
      <c r="BC124" s="43"/>
      <c r="BD124" s="43">
        <v>11388</v>
      </c>
      <c r="BE124" s="43"/>
      <c r="BF124" s="43"/>
      <c r="BG124" s="43"/>
      <c r="BH124" s="43"/>
      <c r="BI124" s="43"/>
      <c r="BJ124" s="43"/>
      <c r="BK124" s="43"/>
      <c r="BL124" s="134"/>
      <c r="BM124" s="43"/>
      <c r="BN124" s="43"/>
      <c r="BO124" s="134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135"/>
    </row>
    <row r="125" ht="20.05" customHeight="1">
      <c r="A125" s="40"/>
      <c r="B125" s="73"/>
      <c r="C125" s="80"/>
      <c r="D125" s="46"/>
      <c r="E125" s="46"/>
      <c r="F125" s="46"/>
      <c r="G125" s="46"/>
      <c r="H125" s="43"/>
      <c r="I125" s="46"/>
      <c r="J125" s="43"/>
      <c r="K125" s="46"/>
      <c r="L125" s="46"/>
      <c r="M125" s="46"/>
      <c r="N125" s="43"/>
      <c r="O125" s="43"/>
      <c r="P125" s="43"/>
      <c r="Q125" s="46"/>
      <c r="R125" s="46"/>
      <c r="S125" s="46"/>
      <c r="T125" s="43"/>
      <c r="U125" s="43"/>
      <c r="V125" s="43"/>
      <c r="W125" s="46"/>
      <c r="X125" s="46"/>
      <c r="Y125" s="46"/>
      <c r="Z125" s="43"/>
      <c r="AA125" s="43"/>
      <c r="AB125" s="43"/>
      <c r="AC125" s="46"/>
      <c r="AD125" s="46"/>
      <c r="AE125" s="46"/>
      <c r="AF125" s="43"/>
      <c r="AG125" s="43"/>
      <c r="AH125" s="43"/>
      <c r="AI125" s="46"/>
      <c r="AJ125" s="46"/>
      <c r="AK125" s="46"/>
      <c r="AL125" s="43"/>
      <c r="AM125" s="43"/>
      <c r="AN125" s="43"/>
      <c r="AO125" s="46"/>
      <c r="AP125" s="46"/>
      <c r="AQ125" s="46"/>
      <c r="AR125" s="43"/>
      <c r="AS125" s="43"/>
      <c r="AT125" s="43"/>
      <c r="AU125" s="46"/>
      <c r="AV125" s="46"/>
      <c r="AW125" s="46"/>
      <c r="AX125" s="43"/>
      <c r="AY125" s="46"/>
      <c r="AZ125" s="46"/>
      <c r="BA125" s="46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134"/>
      <c r="BM125" s="43"/>
      <c r="BN125" s="43"/>
      <c r="BO125" s="134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135"/>
    </row>
    <row r="126" ht="20.05" customHeight="1">
      <c r="A126" s="40"/>
      <c r="B126" s="73"/>
      <c r="C126" s="80"/>
      <c r="D126" s="46"/>
      <c r="E126" s="46"/>
      <c r="F126" s="46"/>
      <c r="G126" s="46"/>
      <c r="H126" s="43"/>
      <c r="I126" s="46"/>
      <c r="J126" s="43"/>
      <c r="K126" s="46"/>
      <c r="L126" s="46"/>
      <c r="M126" s="46"/>
      <c r="N126" s="43"/>
      <c r="O126" s="43"/>
      <c r="P126" s="43"/>
      <c r="Q126" s="46"/>
      <c r="R126" s="46"/>
      <c r="S126" s="46"/>
      <c r="T126" s="43"/>
      <c r="U126" s="43"/>
      <c r="V126" s="43"/>
      <c r="W126" s="46"/>
      <c r="X126" s="46"/>
      <c r="Y126" s="46"/>
      <c r="Z126" s="43"/>
      <c r="AA126" s="43"/>
      <c r="AB126" s="43"/>
      <c r="AC126" s="46"/>
      <c r="AD126" s="46"/>
      <c r="AE126" s="46"/>
      <c r="AF126" s="43"/>
      <c r="AG126" s="43"/>
      <c r="AH126" s="43"/>
      <c r="AI126" s="46"/>
      <c r="AJ126" s="46"/>
      <c r="AK126" s="46"/>
      <c r="AL126" s="43"/>
      <c r="AM126" s="43"/>
      <c r="AN126" s="43"/>
      <c r="AO126" s="46"/>
      <c r="AP126" s="46"/>
      <c r="AQ126" s="46"/>
      <c r="AR126" s="43"/>
      <c r="AS126" s="43"/>
      <c r="AT126" s="43"/>
      <c r="AU126" s="46"/>
      <c r="AV126" s="46"/>
      <c r="AW126" s="46"/>
      <c r="AX126" s="43"/>
      <c r="AY126" s="46"/>
      <c r="AZ126" s="46"/>
      <c r="BA126" s="46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134"/>
      <c r="BM126" s="43"/>
      <c r="BN126" s="43"/>
      <c r="BO126" s="134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135"/>
    </row>
    <row r="127" ht="20.05" customHeight="1">
      <c r="A127" s="40"/>
      <c r="B127" s="73"/>
      <c r="C127" s="80"/>
      <c r="D127" s="46"/>
      <c r="E127" s="46"/>
      <c r="F127" s="46"/>
      <c r="G127" s="46"/>
      <c r="H127" s="43">
        <v>7345</v>
      </c>
      <c r="I127" s="46"/>
      <c r="J127" s="43"/>
      <c r="K127" s="46"/>
      <c r="L127" s="46"/>
      <c r="M127" s="46"/>
      <c r="N127" s="43">
        <v>7389</v>
      </c>
      <c r="O127" s="43"/>
      <c r="P127" s="43"/>
      <c r="Q127" s="46"/>
      <c r="R127" s="46"/>
      <c r="S127" s="46"/>
      <c r="T127" s="43">
        <v>7423</v>
      </c>
      <c r="U127" s="43"/>
      <c r="V127" s="43"/>
      <c r="W127" s="46"/>
      <c r="X127" s="46"/>
      <c r="Y127" s="46"/>
      <c r="Z127" s="43">
        <v>7496</v>
      </c>
      <c r="AA127" s="43"/>
      <c r="AB127" s="43"/>
      <c r="AC127" s="46"/>
      <c r="AD127" s="46"/>
      <c r="AE127" s="46"/>
      <c r="AF127" s="43">
        <v>7756</v>
      </c>
      <c r="AG127" s="43"/>
      <c r="AH127" s="43"/>
      <c r="AI127" s="46"/>
      <c r="AJ127" s="46"/>
      <c r="AK127" s="46"/>
      <c r="AL127" s="43">
        <v>7969</v>
      </c>
      <c r="AM127" s="43"/>
      <c r="AN127" s="43"/>
      <c r="AO127" s="46"/>
      <c r="AP127" s="46"/>
      <c r="AQ127" s="46"/>
      <c r="AR127" s="43">
        <v>8271</v>
      </c>
      <c r="AS127" s="43"/>
      <c r="AT127" s="43"/>
      <c r="AU127" s="46"/>
      <c r="AV127" s="46"/>
      <c r="AW127" s="46"/>
      <c r="AX127" s="43">
        <v>8892</v>
      </c>
      <c r="AY127" s="46"/>
      <c r="AZ127" s="46"/>
      <c r="BA127" s="46"/>
      <c r="BB127" s="43"/>
      <c r="BC127" s="43"/>
      <c r="BD127" s="43">
        <v>9574</v>
      </c>
      <c r="BE127" s="43"/>
      <c r="BF127" s="43"/>
      <c r="BG127" s="43"/>
      <c r="BH127" s="43"/>
      <c r="BI127" s="43"/>
      <c r="BJ127" s="43"/>
      <c r="BK127" s="43"/>
      <c r="BL127" s="134"/>
      <c r="BM127" s="43"/>
      <c r="BN127" s="43"/>
      <c r="BO127" s="134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135"/>
    </row>
    <row r="128" ht="20.05" customHeight="1">
      <c r="A128" s="40"/>
      <c r="B128" s="73"/>
      <c r="C128" s="80"/>
      <c r="D128" s="46"/>
      <c r="E128" s="46"/>
      <c r="F128" s="46"/>
      <c r="G128" s="46"/>
      <c r="H128" s="43"/>
      <c r="I128" s="46"/>
      <c r="J128" s="43"/>
      <c r="K128" s="46"/>
      <c r="L128" s="46"/>
      <c r="M128" s="46"/>
      <c r="N128" s="43"/>
      <c r="O128" s="43"/>
      <c r="P128" s="43"/>
      <c r="Q128" s="46"/>
      <c r="R128" s="46"/>
      <c r="S128" s="46"/>
      <c r="T128" s="43"/>
      <c r="U128" s="43"/>
      <c r="V128" s="43"/>
      <c r="W128" s="46"/>
      <c r="X128" s="46"/>
      <c r="Y128" s="46"/>
      <c r="Z128" s="43"/>
      <c r="AA128" s="43"/>
      <c r="AB128" s="43"/>
      <c r="AC128" s="46"/>
      <c r="AD128" s="46"/>
      <c r="AE128" s="46"/>
      <c r="AF128" s="43"/>
      <c r="AG128" s="43"/>
      <c r="AH128" s="43"/>
      <c r="AI128" s="46"/>
      <c r="AJ128" s="46"/>
      <c r="AK128" s="46"/>
      <c r="AL128" s="43"/>
      <c r="AM128" s="43"/>
      <c r="AN128" s="43"/>
      <c r="AO128" s="46"/>
      <c r="AP128" s="46"/>
      <c r="AQ128" s="46"/>
      <c r="AR128" s="43"/>
      <c r="AS128" s="43"/>
      <c r="AT128" s="43"/>
      <c r="AU128" s="46"/>
      <c r="AV128" s="46"/>
      <c r="AW128" s="46"/>
      <c r="AX128" s="43"/>
      <c r="AY128" s="46"/>
      <c r="AZ128" s="46"/>
      <c r="BA128" s="46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134"/>
      <c r="BM128" s="43"/>
      <c r="BN128" s="43"/>
      <c r="BO128" s="134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135"/>
    </row>
    <row r="129" ht="20.05" customHeight="1">
      <c r="A129" s="40"/>
      <c r="B129" s="73"/>
      <c r="C129" s="80"/>
      <c r="D129" s="46"/>
      <c r="E129" s="46"/>
      <c r="F129" s="46"/>
      <c r="G129" s="46"/>
      <c r="H129" s="43"/>
      <c r="I129" s="46"/>
      <c r="J129" s="43"/>
      <c r="K129" s="46"/>
      <c r="L129" s="46"/>
      <c r="M129" s="46"/>
      <c r="N129" s="43"/>
      <c r="O129" s="43"/>
      <c r="P129" s="43"/>
      <c r="Q129" s="46"/>
      <c r="R129" s="46"/>
      <c r="S129" s="46"/>
      <c r="T129" s="43"/>
      <c r="U129" s="43"/>
      <c r="V129" s="43"/>
      <c r="W129" s="46"/>
      <c r="X129" s="46"/>
      <c r="Y129" s="46"/>
      <c r="Z129" s="43"/>
      <c r="AA129" s="43"/>
      <c r="AB129" s="43"/>
      <c r="AC129" s="46"/>
      <c r="AD129" s="46"/>
      <c r="AE129" s="46"/>
      <c r="AF129" s="43"/>
      <c r="AG129" s="43"/>
      <c r="AH129" s="43"/>
      <c r="AI129" s="46"/>
      <c r="AJ129" s="46"/>
      <c r="AK129" s="46"/>
      <c r="AL129" s="43"/>
      <c r="AM129" s="43"/>
      <c r="AN129" s="43"/>
      <c r="AO129" s="46"/>
      <c r="AP129" s="46"/>
      <c r="AQ129" s="46"/>
      <c r="AR129" s="43"/>
      <c r="AS129" s="43"/>
      <c r="AT129" s="43"/>
      <c r="AU129" s="46"/>
      <c r="AV129" s="46"/>
      <c r="AW129" s="46"/>
      <c r="AX129" s="43"/>
      <c r="AY129" s="46"/>
      <c r="AZ129" s="46"/>
      <c r="BA129" s="46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134"/>
      <c r="BM129" s="43"/>
      <c r="BN129" s="43"/>
      <c r="BO129" s="134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135"/>
    </row>
    <row r="130" ht="20.05" customHeight="1">
      <c r="A130" s="40"/>
      <c r="B130" s="73"/>
      <c r="C130" s="80"/>
      <c r="D130" s="46"/>
      <c r="E130" s="46"/>
      <c r="F130" s="46"/>
      <c r="G130" s="46"/>
      <c r="H130" s="43">
        <v>5980</v>
      </c>
      <c r="I130" s="46"/>
      <c r="J130" s="43"/>
      <c r="K130" s="46"/>
      <c r="L130" s="46"/>
      <c r="M130" s="46"/>
      <c r="N130" s="43">
        <v>6058</v>
      </c>
      <c r="O130" s="43"/>
      <c r="P130" s="43"/>
      <c r="Q130" s="46"/>
      <c r="R130" s="46"/>
      <c r="S130" s="46"/>
      <c r="T130" s="43">
        <v>6072</v>
      </c>
      <c r="U130" s="43"/>
      <c r="V130" s="43"/>
      <c r="W130" s="46"/>
      <c r="X130" s="46"/>
      <c r="Y130" s="46"/>
      <c r="Z130" s="43">
        <v>6113</v>
      </c>
      <c r="AA130" s="43"/>
      <c r="AB130" s="43"/>
      <c r="AC130" s="46"/>
      <c r="AD130" s="46"/>
      <c r="AE130" s="46"/>
      <c r="AF130" s="43">
        <v>6155</v>
      </c>
      <c r="AG130" s="43"/>
      <c r="AH130" s="43"/>
      <c r="AI130" s="46"/>
      <c r="AJ130" s="46"/>
      <c r="AK130" s="46"/>
      <c r="AL130" s="43">
        <v>6250</v>
      </c>
      <c r="AM130" s="43"/>
      <c r="AN130" s="43"/>
      <c r="AO130" s="46"/>
      <c r="AP130" s="46"/>
      <c r="AQ130" s="46"/>
      <c r="AR130" s="43">
        <v>6432</v>
      </c>
      <c r="AS130" s="43"/>
      <c r="AT130" s="43"/>
      <c r="AU130" s="46"/>
      <c r="AV130" s="46"/>
      <c r="AW130" s="46"/>
      <c r="AX130" s="43">
        <v>6574</v>
      </c>
      <c r="AY130" s="46"/>
      <c r="AZ130" s="46"/>
      <c r="BA130" s="46"/>
      <c r="BB130" s="43"/>
      <c r="BC130" s="43"/>
      <c r="BD130" s="43">
        <v>0</v>
      </c>
      <c r="BE130" s="43"/>
      <c r="BF130" s="43"/>
      <c r="BG130" s="43"/>
      <c r="BH130" s="43"/>
      <c r="BI130" s="43"/>
      <c r="BJ130" s="43"/>
      <c r="BK130" s="43"/>
      <c r="BL130" s="134"/>
      <c r="BM130" s="43"/>
      <c r="BN130" s="43"/>
      <c r="BO130" s="134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135"/>
    </row>
    <row r="131" ht="20.05" customHeight="1">
      <c r="A131" s="40"/>
      <c r="B131" s="73"/>
      <c r="C131" s="80"/>
      <c r="D131" s="46"/>
      <c r="E131" s="46"/>
      <c r="F131" s="46"/>
      <c r="G131" s="46"/>
      <c r="H131" s="43"/>
      <c r="I131" s="46"/>
      <c r="J131" s="43"/>
      <c r="K131" s="46"/>
      <c r="L131" s="46"/>
      <c r="M131" s="46"/>
      <c r="N131" s="43"/>
      <c r="O131" s="43"/>
      <c r="P131" s="43"/>
      <c r="Q131" s="46"/>
      <c r="R131" s="46"/>
      <c r="S131" s="46"/>
      <c r="T131" s="43"/>
      <c r="U131" s="43"/>
      <c r="V131" s="43"/>
      <c r="W131" s="46"/>
      <c r="X131" s="46"/>
      <c r="Y131" s="46"/>
      <c r="Z131" s="43"/>
      <c r="AA131" s="43"/>
      <c r="AB131" s="43"/>
      <c r="AC131" s="46"/>
      <c r="AD131" s="46"/>
      <c r="AE131" s="46"/>
      <c r="AF131" s="43"/>
      <c r="AG131" s="43"/>
      <c r="AH131" s="43"/>
      <c r="AI131" s="46"/>
      <c r="AJ131" s="46"/>
      <c r="AK131" s="46"/>
      <c r="AL131" s="43"/>
      <c r="AM131" s="43"/>
      <c r="AN131" s="43"/>
      <c r="AO131" s="46"/>
      <c r="AP131" s="46"/>
      <c r="AQ131" s="46"/>
      <c r="AR131" s="43"/>
      <c r="AS131" s="43"/>
      <c r="AT131" s="43"/>
      <c r="AU131" s="46"/>
      <c r="AV131" s="46"/>
      <c r="AW131" s="46"/>
      <c r="AX131" s="43"/>
      <c r="AY131" s="46"/>
      <c r="AZ131" s="46"/>
      <c r="BA131" s="46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134"/>
      <c r="BM131" s="43"/>
      <c r="BN131" s="43"/>
      <c r="BO131" s="134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135"/>
    </row>
    <row r="132" ht="20.05" customHeight="1">
      <c r="A132" s="40"/>
      <c r="B132" s="73"/>
      <c r="C132" s="80"/>
      <c r="D132" s="46"/>
      <c r="E132" s="46"/>
      <c r="F132" s="46"/>
      <c r="G132" s="46"/>
      <c r="H132" s="43"/>
      <c r="I132" s="46"/>
      <c r="J132" s="43"/>
      <c r="K132" s="46"/>
      <c r="L132" s="46"/>
      <c r="M132" s="46"/>
      <c r="N132" s="43"/>
      <c r="O132" s="43"/>
      <c r="P132" s="43"/>
      <c r="Q132" s="46"/>
      <c r="R132" s="46"/>
      <c r="S132" s="46"/>
      <c r="T132" s="43"/>
      <c r="U132" s="43"/>
      <c r="V132" s="43"/>
      <c r="W132" s="46"/>
      <c r="X132" s="46"/>
      <c r="Y132" s="46"/>
      <c r="Z132" s="43"/>
      <c r="AA132" s="43"/>
      <c r="AB132" s="43"/>
      <c r="AC132" s="46"/>
      <c r="AD132" s="46"/>
      <c r="AE132" s="46"/>
      <c r="AF132" s="43"/>
      <c r="AG132" s="43"/>
      <c r="AH132" s="43"/>
      <c r="AI132" s="46"/>
      <c r="AJ132" s="46"/>
      <c r="AK132" s="46"/>
      <c r="AL132" s="43"/>
      <c r="AM132" s="43"/>
      <c r="AN132" s="43"/>
      <c r="AO132" s="46"/>
      <c r="AP132" s="46"/>
      <c r="AQ132" s="46"/>
      <c r="AR132" s="43"/>
      <c r="AS132" s="43"/>
      <c r="AT132" s="43"/>
      <c r="AU132" s="46"/>
      <c r="AV132" s="46"/>
      <c r="AW132" s="46"/>
      <c r="AX132" s="43"/>
      <c r="AY132" s="46"/>
      <c r="AZ132" s="46"/>
      <c r="BA132" s="46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134"/>
      <c r="BM132" s="43"/>
      <c r="BN132" s="43"/>
      <c r="BO132" s="134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135"/>
    </row>
    <row r="133" ht="20.05" customHeight="1">
      <c r="A133" s="40"/>
      <c r="B133" s="73"/>
      <c r="C133" s="80"/>
      <c r="D133" s="46"/>
      <c r="E133" s="46"/>
      <c r="F133" s="46"/>
      <c r="G133" s="46"/>
      <c r="H133" s="43">
        <v>1582</v>
      </c>
      <c r="I133" s="46"/>
      <c r="J133" s="43"/>
      <c r="K133" s="46"/>
      <c r="L133" s="46"/>
      <c r="M133" s="46"/>
      <c r="N133" s="43">
        <v>1593</v>
      </c>
      <c r="O133" s="43"/>
      <c r="P133" s="43"/>
      <c r="Q133" s="46"/>
      <c r="R133" s="46"/>
      <c r="S133" s="46"/>
      <c r="T133" s="43">
        <v>1633</v>
      </c>
      <c r="U133" s="43"/>
      <c r="V133" s="43"/>
      <c r="W133" s="46"/>
      <c r="X133" s="46"/>
      <c r="Y133" s="46"/>
      <c r="Z133" s="43">
        <v>1676</v>
      </c>
      <c r="AA133" s="43"/>
      <c r="AB133" s="43"/>
      <c r="AC133" s="46"/>
      <c r="AD133" s="46"/>
      <c r="AE133" s="46"/>
      <c r="AF133" s="43">
        <v>1782</v>
      </c>
      <c r="AG133" s="43"/>
      <c r="AH133" s="43"/>
      <c r="AI133" s="46"/>
      <c r="AJ133" s="46"/>
      <c r="AK133" s="46"/>
      <c r="AL133" s="43">
        <v>1916</v>
      </c>
      <c r="AM133" s="43"/>
      <c r="AN133" s="43"/>
      <c r="AO133" s="46"/>
      <c r="AP133" s="46"/>
      <c r="AQ133" s="46"/>
      <c r="AR133" s="43">
        <v>2087</v>
      </c>
      <c r="AS133" s="43"/>
      <c r="AT133" s="43"/>
      <c r="AU133" s="46"/>
      <c r="AV133" s="46"/>
      <c r="AW133" s="46"/>
      <c r="AX133" s="43">
        <v>0</v>
      </c>
      <c r="AY133" s="46"/>
      <c r="AZ133" s="46"/>
      <c r="BA133" s="46"/>
      <c r="BB133" s="43"/>
      <c r="BC133" s="43"/>
      <c r="BD133" s="43">
        <v>0</v>
      </c>
      <c r="BE133" s="43"/>
      <c r="BF133" s="43"/>
      <c r="BG133" s="43"/>
      <c r="BH133" s="43"/>
      <c r="BI133" s="43"/>
      <c r="BJ133" s="43"/>
      <c r="BK133" s="43"/>
      <c r="BL133" s="134"/>
      <c r="BM133" s="43"/>
      <c r="BN133" s="43"/>
      <c r="BO133" s="134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135"/>
    </row>
    <row r="134" ht="20.05" customHeight="1">
      <c r="A134" s="40"/>
      <c r="B134" s="73"/>
      <c r="C134" s="80"/>
      <c r="D134" s="46"/>
      <c r="E134" s="46"/>
      <c r="F134" s="46"/>
      <c r="G134" s="46"/>
      <c r="H134" s="43"/>
      <c r="I134" s="46"/>
      <c r="J134" s="43"/>
      <c r="K134" s="46"/>
      <c r="L134" s="46"/>
      <c r="M134" s="46"/>
      <c r="N134" s="43"/>
      <c r="O134" s="43"/>
      <c r="P134" s="43"/>
      <c r="Q134" s="46"/>
      <c r="R134" s="46"/>
      <c r="S134" s="46"/>
      <c r="T134" s="43"/>
      <c r="U134" s="43"/>
      <c r="V134" s="43"/>
      <c r="W134" s="46"/>
      <c r="X134" s="46"/>
      <c r="Y134" s="46"/>
      <c r="Z134" s="43"/>
      <c r="AA134" s="43"/>
      <c r="AB134" s="43"/>
      <c r="AC134" s="46"/>
      <c r="AD134" s="46"/>
      <c r="AE134" s="46"/>
      <c r="AF134" s="43"/>
      <c r="AG134" s="43"/>
      <c r="AH134" s="43"/>
      <c r="AI134" s="46"/>
      <c r="AJ134" s="46"/>
      <c r="AK134" s="46"/>
      <c r="AL134" s="43"/>
      <c r="AM134" s="43"/>
      <c r="AN134" s="43"/>
      <c r="AO134" s="46"/>
      <c r="AP134" s="46"/>
      <c r="AQ134" s="46"/>
      <c r="AR134" s="43"/>
      <c r="AS134" s="43"/>
      <c r="AT134" s="43"/>
      <c r="AU134" s="46"/>
      <c r="AV134" s="46"/>
      <c r="AW134" s="46"/>
      <c r="AX134" s="43"/>
      <c r="AY134" s="46"/>
      <c r="AZ134" s="46"/>
      <c r="BA134" s="46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134"/>
      <c r="BM134" s="43"/>
      <c r="BN134" s="43"/>
      <c r="BO134" s="134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135"/>
    </row>
    <row r="135" ht="20.05" customHeight="1">
      <c r="A135" s="40"/>
      <c r="B135" s="73"/>
      <c r="C135" s="80"/>
      <c r="D135" s="46"/>
      <c r="E135" s="46"/>
      <c r="F135" s="46"/>
      <c r="G135" s="46"/>
      <c r="H135" s="43"/>
      <c r="I135" s="46"/>
      <c r="J135" s="43"/>
      <c r="K135" s="46"/>
      <c r="L135" s="46"/>
      <c r="M135" s="46"/>
      <c r="N135" s="43"/>
      <c r="O135" s="43"/>
      <c r="P135" s="43"/>
      <c r="Q135" s="46"/>
      <c r="R135" s="46"/>
      <c r="S135" s="46"/>
      <c r="T135" s="43"/>
      <c r="U135" s="43"/>
      <c r="V135" s="43"/>
      <c r="W135" s="46"/>
      <c r="X135" s="46"/>
      <c r="Y135" s="46"/>
      <c r="Z135" s="43"/>
      <c r="AA135" s="43"/>
      <c r="AB135" s="43"/>
      <c r="AC135" s="46"/>
      <c r="AD135" s="46"/>
      <c r="AE135" s="46"/>
      <c r="AF135" s="43"/>
      <c r="AG135" s="43"/>
      <c r="AH135" s="43"/>
      <c r="AI135" s="46"/>
      <c r="AJ135" s="46"/>
      <c r="AK135" s="46"/>
      <c r="AL135" s="43"/>
      <c r="AM135" s="43"/>
      <c r="AN135" s="43"/>
      <c r="AO135" s="46"/>
      <c r="AP135" s="46"/>
      <c r="AQ135" s="46"/>
      <c r="AR135" s="43"/>
      <c r="AS135" s="43"/>
      <c r="AT135" s="43"/>
      <c r="AU135" s="46"/>
      <c r="AV135" s="46"/>
      <c r="AW135" s="46"/>
      <c r="AX135" s="43"/>
      <c r="AY135" s="46"/>
      <c r="AZ135" s="46"/>
      <c r="BA135" s="46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134"/>
      <c r="BM135" s="43"/>
      <c r="BN135" s="43"/>
      <c r="BO135" s="134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135"/>
    </row>
    <row r="136" ht="20.05" customHeight="1">
      <c r="A136" s="40"/>
      <c r="B136" s="73"/>
      <c r="C136" s="80"/>
      <c r="D136" s="46"/>
      <c r="E136" s="46"/>
      <c r="F136" s="46"/>
      <c r="G136" s="46"/>
      <c r="H136" s="43">
        <v>1326</v>
      </c>
      <c r="I136" s="46"/>
      <c r="J136" s="43"/>
      <c r="K136" s="46"/>
      <c r="L136" s="46"/>
      <c r="M136" s="46"/>
      <c r="N136" s="43">
        <v>1355</v>
      </c>
      <c r="O136" s="43"/>
      <c r="P136" s="43"/>
      <c r="Q136" s="46"/>
      <c r="R136" s="46"/>
      <c r="S136" s="46"/>
      <c r="T136" s="43">
        <v>1362</v>
      </c>
      <c r="U136" s="43"/>
      <c r="V136" s="43"/>
      <c r="W136" s="46"/>
      <c r="X136" s="46"/>
      <c r="Y136" s="46"/>
      <c r="Z136" s="43">
        <v>1400</v>
      </c>
      <c r="AA136" s="43"/>
      <c r="AB136" s="43"/>
      <c r="AC136" s="46"/>
      <c r="AD136" s="46"/>
      <c r="AE136" s="46"/>
      <c r="AF136" s="43">
        <v>1440</v>
      </c>
      <c r="AG136" s="43"/>
      <c r="AH136" s="43"/>
      <c r="AI136" s="46"/>
      <c r="AJ136" s="46"/>
      <c r="AK136" s="46"/>
      <c r="AL136" s="43">
        <v>1519</v>
      </c>
      <c r="AM136" s="43"/>
      <c r="AN136" s="43"/>
      <c r="AO136" s="46"/>
      <c r="AP136" s="46"/>
      <c r="AQ136" s="46"/>
      <c r="AR136" s="43">
        <v>0</v>
      </c>
      <c r="AS136" s="43"/>
      <c r="AT136" s="43"/>
      <c r="AU136" s="46"/>
      <c r="AV136" s="46"/>
      <c r="AW136" s="46"/>
      <c r="AX136" s="43">
        <v>0</v>
      </c>
      <c r="AY136" s="46"/>
      <c r="AZ136" s="46"/>
      <c r="BA136" s="46"/>
      <c r="BB136" s="43"/>
      <c r="BC136" s="43"/>
      <c r="BD136" s="43">
        <v>0</v>
      </c>
      <c r="BE136" s="43"/>
      <c r="BF136" s="43"/>
      <c r="BG136" s="43"/>
      <c r="BH136" s="43"/>
      <c r="BI136" s="43"/>
      <c r="BJ136" s="43"/>
      <c r="BK136" s="43"/>
      <c r="BL136" s="134"/>
      <c r="BM136" s="43"/>
      <c r="BN136" s="43"/>
      <c r="BO136" s="134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135"/>
    </row>
    <row r="137" ht="20.05" customHeight="1">
      <c r="A137" s="40"/>
      <c r="B137" s="73"/>
      <c r="C137" s="80"/>
      <c r="D137" s="46"/>
      <c r="E137" s="46"/>
      <c r="F137" s="46"/>
      <c r="G137" s="46"/>
      <c r="H137" s="43"/>
      <c r="I137" s="46"/>
      <c r="J137" s="43"/>
      <c r="K137" s="46"/>
      <c r="L137" s="46"/>
      <c r="M137" s="46"/>
      <c r="N137" s="43"/>
      <c r="O137" s="43"/>
      <c r="P137" s="43"/>
      <c r="Q137" s="46"/>
      <c r="R137" s="46"/>
      <c r="S137" s="46"/>
      <c r="T137" s="43"/>
      <c r="U137" s="43"/>
      <c r="V137" s="43"/>
      <c r="W137" s="46"/>
      <c r="X137" s="46"/>
      <c r="Y137" s="46"/>
      <c r="Z137" s="43"/>
      <c r="AA137" s="43"/>
      <c r="AB137" s="43"/>
      <c r="AC137" s="46"/>
      <c r="AD137" s="46"/>
      <c r="AE137" s="46"/>
      <c r="AF137" s="43"/>
      <c r="AG137" s="43"/>
      <c r="AH137" s="43"/>
      <c r="AI137" s="46"/>
      <c r="AJ137" s="46"/>
      <c r="AK137" s="46"/>
      <c r="AL137" s="43"/>
      <c r="AM137" s="43"/>
      <c r="AN137" s="43"/>
      <c r="AO137" s="46"/>
      <c r="AP137" s="46"/>
      <c r="AQ137" s="46"/>
      <c r="AR137" s="43"/>
      <c r="AS137" s="43"/>
      <c r="AT137" s="43"/>
      <c r="AU137" s="46"/>
      <c r="AV137" s="46"/>
      <c r="AW137" s="46"/>
      <c r="AX137" s="43"/>
      <c r="AY137" s="46"/>
      <c r="AZ137" s="46"/>
      <c r="BA137" s="46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134"/>
      <c r="BM137" s="43"/>
      <c r="BN137" s="43"/>
      <c r="BO137" s="134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135"/>
    </row>
    <row r="138" ht="20.05" customHeight="1">
      <c r="A138" s="40"/>
      <c r="B138" s="73"/>
      <c r="C138" s="80"/>
      <c r="D138" s="46"/>
      <c r="E138" s="46"/>
      <c r="F138" s="46"/>
      <c r="G138" s="46"/>
      <c r="H138" s="43"/>
      <c r="I138" s="46"/>
      <c r="J138" s="43"/>
      <c r="K138" s="46"/>
      <c r="L138" s="46"/>
      <c r="M138" s="46"/>
      <c r="N138" s="43"/>
      <c r="O138" s="43"/>
      <c r="P138" s="43"/>
      <c r="Q138" s="46"/>
      <c r="R138" s="46"/>
      <c r="S138" s="46"/>
      <c r="T138" s="43"/>
      <c r="U138" s="43"/>
      <c r="V138" s="43"/>
      <c r="W138" s="46"/>
      <c r="X138" s="46"/>
      <c r="Y138" s="46"/>
      <c r="Z138" s="43"/>
      <c r="AA138" s="43"/>
      <c r="AB138" s="43"/>
      <c r="AC138" s="46"/>
      <c r="AD138" s="46"/>
      <c r="AE138" s="46"/>
      <c r="AF138" s="43"/>
      <c r="AG138" s="43"/>
      <c r="AH138" s="43"/>
      <c r="AI138" s="46"/>
      <c r="AJ138" s="46"/>
      <c r="AK138" s="46"/>
      <c r="AL138" s="43"/>
      <c r="AM138" s="43"/>
      <c r="AN138" s="43"/>
      <c r="AO138" s="46"/>
      <c r="AP138" s="46"/>
      <c r="AQ138" s="46"/>
      <c r="AR138" s="43"/>
      <c r="AS138" s="43"/>
      <c r="AT138" s="43"/>
      <c r="AU138" s="46"/>
      <c r="AV138" s="46"/>
      <c r="AW138" s="46"/>
      <c r="AX138" s="43"/>
      <c r="AY138" s="46"/>
      <c r="AZ138" s="46"/>
      <c r="BA138" s="46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134"/>
      <c r="BM138" s="43"/>
      <c r="BN138" s="43"/>
      <c r="BO138" s="134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135"/>
    </row>
    <row r="139" ht="20.05" customHeight="1">
      <c r="A139" s="40"/>
      <c r="B139" s="73"/>
      <c r="C139" s="80"/>
      <c r="D139" s="46"/>
      <c r="E139" s="46"/>
      <c r="F139" s="46"/>
      <c r="G139" s="46"/>
      <c r="H139" s="43">
        <v>1090</v>
      </c>
      <c r="I139" s="46"/>
      <c r="J139" s="43"/>
      <c r="K139" s="46"/>
      <c r="L139" s="46"/>
      <c r="M139" s="46"/>
      <c r="N139" s="43">
        <v>1104</v>
      </c>
      <c r="O139" s="43"/>
      <c r="P139" s="43"/>
      <c r="Q139" s="46"/>
      <c r="R139" s="46"/>
      <c r="S139" s="46"/>
      <c r="T139" s="43">
        <v>1164</v>
      </c>
      <c r="U139" s="43"/>
      <c r="V139" s="43"/>
      <c r="W139" s="46"/>
      <c r="X139" s="46"/>
      <c r="Y139" s="46"/>
      <c r="Z139" s="43">
        <v>1231</v>
      </c>
      <c r="AA139" s="43"/>
      <c r="AB139" s="43"/>
      <c r="AC139" s="46"/>
      <c r="AD139" s="46"/>
      <c r="AE139" s="46"/>
      <c r="AF139" s="43">
        <v>1266</v>
      </c>
      <c r="AG139" s="43"/>
      <c r="AH139" s="43"/>
      <c r="AI139" s="46"/>
      <c r="AJ139" s="46"/>
      <c r="AK139" s="46"/>
      <c r="AL139" s="43">
        <v>0</v>
      </c>
      <c r="AM139" s="43"/>
      <c r="AN139" s="43"/>
      <c r="AO139" s="46"/>
      <c r="AP139" s="46"/>
      <c r="AQ139" s="46"/>
      <c r="AR139" s="43">
        <v>0</v>
      </c>
      <c r="AS139" s="43"/>
      <c r="AT139" s="43"/>
      <c r="AU139" s="46"/>
      <c r="AV139" s="46"/>
      <c r="AW139" s="46"/>
      <c r="AX139" s="43">
        <v>0</v>
      </c>
      <c r="AY139" s="46"/>
      <c r="AZ139" s="46"/>
      <c r="BA139" s="46"/>
      <c r="BB139" s="43"/>
      <c r="BC139" s="43"/>
      <c r="BD139" s="43">
        <v>0</v>
      </c>
      <c r="BE139" s="43"/>
      <c r="BF139" s="43"/>
      <c r="BG139" s="43"/>
      <c r="BH139" s="43"/>
      <c r="BI139" s="43"/>
      <c r="BJ139" s="43"/>
      <c r="BK139" s="43"/>
      <c r="BL139" s="134"/>
      <c r="BM139" s="43"/>
      <c r="BN139" s="43"/>
      <c r="BO139" s="134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135"/>
    </row>
    <row r="140" ht="20.05" customHeight="1">
      <c r="A140" s="40"/>
      <c r="B140" s="73"/>
      <c r="C140" s="80"/>
      <c r="D140" s="46"/>
      <c r="E140" s="46"/>
      <c r="F140" s="46"/>
      <c r="G140" s="46"/>
      <c r="H140" s="43"/>
      <c r="I140" s="46"/>
      <c r="J140" s="43"/>
      <c r="K140" s="46"/>
      <c r="L140" s="46"/>
      <c r="M140" s="46"/>
      <c r="N140" s="43"/>
      <c r="O140" s="43"/>
      <c r="P140" s="43"/>
      <c r="Q140" s="46"/>
      <c r="R140" s="46"/>
      <c r="S140" s="46"/>
      <c r="T140" s="43"/>
      <c r="U140" s="43"/>
      <c r="V140" s="43"/>
      <c r="W140" s="46"/>
      <c r="X140" s="46"/>
      <c r="Y140" s="46"/>
      <c r="Z140" s="43"/>
      <c r="AA140" s="43"/>
      <c r="AB140" s="43"/>
      <c r="AC140" s="46"/>
      <c r="AD140" s="46"/>
      <c r="AE140" s="46"/>
      <c r="AF140" s="43"/>
      <c r="AG140" s="43"/>
      <c r="AH140" s="43"/>
      <c r="AI140" s="46"/>
      <c r="AJ140" s="46"/>
      <c r="AK140" s="46"/>
      <c r="AL140" s="43"/>
      <c r="AM140" s="43"/>
      <c r="AN140" s="43"/>
      <c r="AO140" s="46"/>
      <c r="AP140" s="46"/>
      <c r="AQ140" s="46"/>
      <c r="AR140" s="43"/>
      <c r="AS140" s="43"/>
      <c r="AT140" s="43"/>
      <c r="AU140" s="46"/>
      <c r="AV140" s="46"/>
      <c r="AW140" s="46"/>
      <c r="AX140" s="43"/>
      <c r="AY140" s="46"/>
      <c r="AZ140" s="46"/>
      <c r="BA140" s="46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134"/>
      <c r="BM140" s="43"/>
      <c r="BN140" s="43"/>
      <c r="BO140" s="134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135"/>
    </row>
    <row r="141" ht="20.05" customHeight="1">
      <c r="A141" s="40"/>
      <c r="B141" s="73"/>
      <c r="C141" s="80"/>
      <c r="D141" s="46"/>
      <c r="E141" s="46"/>
      <c r="F141" s="46"/>
      <c r="G141" s="46"/>
      <c r="H141" s="43"/>
      <c r="I141" s="46"/>
      <c r="J141" s="43"/>
      <c r="K141" s="46"/>
      <c r="L141" s="46"/>
      <c r="M141" s="46"/>
      <c r="N141" s="43"/>
      <c r="O141" s="43"/>
      <c r="P141" s="43"/>
      <c r="Q141" s="46"/>
      <c r="R141" s="46"/>
      <c r="S141" s="46"/>
      <c r="T141" s="43"/>
      <c r="U141" s="43"/>
      <c r="V141" s="43"/>
      <c r="W141" s="46"/>
      <c r="X141" s="46"/>
      <c r="Y141" s="46"/>
      <c r="Z141" s="43"/>
      <c r="AA141" s="43"/>
      <c r="AB141" s="43"/>
      <c r="AC141" s="46"/>
      <c r="AD141" s="46"/>
      <c r="AE141" s="46"/>
      <c r="AF141" s="43"/>
      <c r="AG141" s="43"/>
      <c r="AH141" s="43"/>
      <c r="AI141" s="46"/>
      <c r="AJ141" s="46"/>
      <c r="AK141" s="46"/>
      <c r="AL141" s="43"/>
      <c r="AM141" s="43"/>
      <c r="AN141" s="43"/>
      <c r="AO141" s="46"/>
      <c r="AP141" s="46"/>
      <c r="AQ141" s="46"/>
      <c r="AR141" s="43"/>
      <c r="AS141" s="43"/>
      <c r="AT141" s="43"/>
      <c r="AU141" s="46"/>
      <c r="AV141" s="46"/>
      <c r="AW141" s="46"/>
      <c r="AX141" s="43"/>
      <c r="AY141" s="46"/>
      <c r="AZ141" s="46"/>
      <c r="BA141" s="46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134"/>
      <c r="BM141" s="43"/>
      <c r="BN141" s="43"/>
      <c r="BO141" s="134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135"/>
    </row>
    <row r="142" ht="20.05" customHeight="1">
      <c r="A142" s="40"/>
      <c r="B142" s="73"/>
      <c r="C142" s="80"/>
      <c r="D142" s="46"/>
      <c r="E142" s="46"/>
      <c r="F142" s="46"/>
      <c r="G142" s="46"/>
      <c r="H142" s="43">
        <v>1082</v>
      </c>
      <c r="I142" s="46"/>
      <c r="J142" s="43"/>
      <c r="K142" s="46"/>
      <c r="L142" s="46"/>
      <c r="M142" s="46"/>
      <c r="N142" s="43">
        <v>1099</v>
      </c>
      <c r="O142" s="43"/>
      <c r="P142" s="43"/>
      <c r="Q142" s="46"/>
      <c r="R142" s="46"/>
      <c r="S142" s="46"/>
      <c r="T142" s="43">
        <v>1121</v>
      </c>
      <c r="U142" s="43"/>
      <c r="V142" s="43"/>
      <c r="W142" s="46"/>
      <c r="X142" s="46"/>
      <c r="Y142" s="46"/>
      <c r="Z142" s="43">
        <v>1181</v>
      </c>
      <c r="AA142" s="43"/>
      <c r="AB142" s="43"/>
      <c r="AC142" s="46"/>
      <c r="AD142" s="46"/>
      <c r="AE142" s="46"/>
      <c r="AF142" s="43">
        <v>0</v>
      </c>
      <c r="AG142" s="43"/>
      <c r="AH142" s="43"/>
      <c r="AI142" s="46"/>
      <c r="AJ142" s="46"/>
      <c r="AK142" s="46"/>
      <c r="AL142" s="43">
        <v>0</v>
      </c>
      <c r="AM142" s="43"/>
      <c r="AN142" s="43"/>
      <c r="AO142" s="46"/>
      <c r="AP142" s="46"/>
      <c r="AQ142" s="46"/>
      <c r="AR142" s="43">
        <v>0</v>
      </c>
      <c r="AS142" s="43"/>
      <c r="AT142" s="43"/>
      <c r="AU142" s="46"/>
      <c r="AV142" s="46"/>
      <c r="AW142" s="46"/>
      <c r="AX142" s="43">
        <v>0</v>
      </c>
      <c r="AY142" s="46"/>
      <c r="AZ142" s="46"/>
      <c r="BA142" s="46"/>
      <c r="BB142" s="43"/>
      <c r="BC142" s="43"/>
      <c r="BD142" s="43">
        <v>0</v>
      </c>
      <c r="BE142" s="43"/>
      <c r="BF142" s="43"/>
      <c r="BG142" s="43"/>
      <c r="BH142" s="43"/>
      <c r="BI142" s="43"/>
      <c r="BJ142" s="43"/>
      <c r="BK142" s="43"/>
      <c r="BL142" s="134"/>
      <c r="BM142" s="43"/>
      <c r="BN142" s="43"/>
      <c r="BO142" s="134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135"/>
    </row>
    <row r="143" ht="20.05" customHeight="1">
      <c r="A143" s="40"/>
      <c r="B143" s="73"/>
      <c r="C143" s="80"/>
      <c r="D143" s="46"/>
      <c r="E143" s="46"/>
      <c r="F143" s="46"/>
      <c r="G143" s="46"/>
      <c r="H143" s="43"/>
      <c r="I143" s="46"/>
      <c r="J143" s="43"/>
      <c r="K143" s="46"/>
      <c r="L143" s="46"/>
      <c r="M143" s="46"/>
      <c r="N143" s="43"/>
      <c r="O143" s="43"/>
      <c r="P143" s="43"/>
      <c r="Q143" s="46"/>
      <c r="R143" s="46"/>
      <c r="S143" s="46"/>
      <c r="T143" s="43"/>
      <c r="U143" s="43"/>
      <c r="V143" s="43"/>
      <c r="W143" s="46"/>
      <c r="X143" s="46"/>
      <c r="Y143" s="46"/>
      <c r="Z143" s="43"/>
      <c r="AA143" s="43"/>
      <c r="AB143" s="43"/>
      <c r="AC143" s="46"/>
      <c r="AD143" s="46"/>
      <c r="AE143" s="46"/>
      <c r="AF143" s="43"/>
      <c r="AG143" s="43"/>
      <c r="AH143" s="43"/>
      <c r="AI143" s="46"/>
      <c r="AJ143" s="46"/>
      <c r="AK143" s="46"/>
      <c r="AL143" s="43"/>
      <c r="AM143" s="43"/>
      <c r="AN143" s="43"/>
      <c r="AO143" s="46"/>
      <c r="AP143" s="46"/>
      <c r="AQ143" s="46"/>
      <c r="AR143" s="43"/>
      <c r="AS143" s="43"/>
      <c r="AT143" s="43"/>
      <c r="AU143" s="46"/>
      <c r="AV143" s="46"/>
      <c r="AW143" s="46"/>
      <c r="AX143" s="43"/>
      <c r="AY143" s="46"/>
      <c r="AZ143" s="46"/>
      <c r="BA143" s="46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134"/>
      <c r="BM143" s="43"/>
      <c r="BN143" s="43"/>
      <c r="BO143" s="134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135"/>
    </row>
    <row r="144" ht="20.05" customHeight="1">
      <c r="A144" s="40"/>
      <c r="B144" s="73"/>
      <c r="C144" s="80"/>
      <c r="D144" s="46"/>
      <c r="E144" s="46"/>
      <c r="F144" s="46"/>
      <c r="G144" s="46"/>
      <c r="H144" s="43"/>
      <c r="I144" s="46"/>
      <c r="J144" s="43"/>
      <c r="K144" s="46"/>
      <c r="L144" s="46"/>
      <c r="M144" s="46"/>
      <c r="N144" s="43"/>
      <c r="O144" s="43"/>
      <c r="P144" s="43"/>
      <c r="Q144" s="46"/>
      <c r="R144" s="46"/>
      <c r="S144" s="46"/>
      <c r="T144" s="43"/>
      <c r="U144" s="43"/>
      <c r="V144" s="43"/>
      <c r="W144" s="46"/>
      <c r="X144" s="46"/>
      <c r="Y144" s="46"/>
      <c r="Z144" s="43"/>
      <c r="AA144" s="43"/>
      <c r="AB144" s="43"/>
      <c r="AC144" s="46"/>
      <c r="AD144" s="46"/>
      <c r="AE144" s="46"/>
      <c r="AF144" s="43"/>
      <c r="AG144" s="43"/>
      <c r="AH144" s="43"/>
      <c r="AI144" s="46"/>
      <c r="AJ144" s="46"/>
      <c r="AK144" s="46"/>
      <c r="AL144" s="43"/>
      <c r="AM144" s="43"/>
      <c r="AN144" s="43"/>
      <c r="AO144" s="46"/>
      <c r="AP144" s="46"/>
      <c r="AQ144" s="46"/>
      <c r="AR144" s="43"/>
      <c r="AS144" s="43"/>
      <c r="AT144" s="43"/>
      <c r="AU144" s="46"/>
      <c r="AV144" s="46"/>
      <c r="AW144" s="46"/>
      <c r="AX144" s="43"/>
      <c r="AY144" s="46"/>
      <c r="AZ144" s="46"/>
      <c r="BA144" s="46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134"/>
      <c r="BM144" s="43"/>
      <c r="BN144" s="43"/>
      <c r="BO144" s="134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135"/>
    </row>
    <row r="145" ht="20.05" customHeight="1">
      <c r="A145" s="40"/>
      <c r="B145" s="73"/>
      <c r="C145" s="80"/>
      <c r="D145" s="46"/>
      <c r="E145" s="46"/>
      <c r="F145" s="46"/>
      <c r="G145" s="46"/>
      <c r="H145" s="43">
        <v>612</v>
      </c>
      <c r="I145" s="46"/>
      <c r="J145" s="43"/>
      <c r="K145" s="46"/>
      <c r="L145" s="46"/>
      <c r="M145" s="46"/>
      <c r="N145" s="43">
        <v>641</v>
      </c>
      <c r="O145" s="43"/>
      <c r="P145" s="43"/>
      <c r="Q145" s="46"/>
      <c r="R145" s="46"/>
      <c r="S145" s="46"/>
      <c r="T145" s="43">
        <v>651</v>
      </c>
      <c r="U145" s="43"/>
      <c r="V145" s="43"/>
      <c r="W145" s="46"/>
      <c r="X145" s="46"/>
      <c r="Y145" s="46"/>
      <c r="Z145" s="43">
        <v>0</v>
      </c>
      <c r="AA145" s="43"/>
      <c r="AB145" s="43"/>
      <c r="AC145" s="46"/>
      <c r="AD145" s="46"/>
      <c r="AE145" s="46"/>
      <c r="AF145" s="43">
        <v>0</v>
      </c>
      <c r="AG145" s="43"/>
      <c r="AH145" s="43"/>
      <c r="AI145" s="46"/>
      <c r="AJ145" s="46"/>
      <c r="AK145" s="46"/>
      <c r="AL145" s="43">
        <v>0</v>
      </c>
      <c r="AM145" s="43"/>
      <c r="AN145" s="43"/>
      <c r="AO145" s="46"/>
      <c r="AP145" s="46"/>
      <c r="AQ145" s="46"/>
      <c r="AR145" s="43">
        <v>0</v>
      </c>
      <c r="AS145" s="43"/>
      <c r="AT145" s="43"/>
      <c r="AU145" s="46"/>
      <c r="AV145" s="46"/>
      <c r="AW145" s="46"/>
      <c r="AX145" s="43">
        <v>0</v>
      </c>
      <c r="AY145" s="46"/>
      <c r="AZ145" s="46"/>
      <c r="BA145" s="46"/>
      <c r="BB145" s="43"/>
      <c r="BC145" s="43"/>
      <c r="BD145" s="43">
        <v>0</v>
      </c>
      <c r="BE145" s="43"/>
      <c r="BF145" s="43"/>
      <c r="BG145" s="43"/>
      <c r="BH145" s="43"/>
      <c r="BI145" s="43"/>
      <c r="BJ145" s="43"/>
      <c r="BK145" s="43"/>
      <c r="BL145" s="134"/>
      <c r="BM145" s="43"/>
      <c r="BN145" s="43"/>
      <c r="BO145" s="134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135"/>
    </row>
    <row r="146" ht="20.05" customHeight="1">
      <c r="A146" s="40"/>
      <c r="B146" s="73"/>
      <c r="C146" s="80"/>
      <c r="D146" s="46"/>
      <c r="E146" s="46"/>
      <c r="F146" s="46"/>
      <c r="G146" s="46"/>
      <c r="H146" s="43">
        <v>333</v>
      </c>
      <c r="I146" s="46"/>
      <c r="J146" s="43"/>
      <c r="K146" s="46"/>
      <c r="L146" s="46"/>
      <c r="M146" s="46"/>
      <c r="N146" s="43">
        <v>335</v>
      </c>
      <c r="O146" s="43"/>
      <c r="P146" s="43"/>
      <c r="Q146" s="46"/>
      <c r="R146" s="46"/>
      <c r="S146" s="46"/>
      <c r="T146" s="43">
        <v>0</v>
      </c>
      <c r="U146" s="43"/>
      <c r="V146" s="43"/>
      <c r="W146" s="46"/>
      <c r="X146" s="46"/>
      <c r="Y146" s="46"/>
      <c r="Z146" s="43">
        <v>0</v>
      </c>
      <c r="AA146" s="43"/>
      <c r="AB146" s="43"/>
      <c r="AC146" s="46"/>
      <c r="AD146" s="46"/>
      <c r="AE146" s="46"/>
      <c r="AF146" s="43">
        <v>0</v>
      </c>
      <c r="AG146" s="43"/>
      <c r="AH146" s="43"/>
      <c r="AI146" s="46"/>
      <c r="AJ146" s="46"/>
      <c r="AK146" s="46"/>
      <c r="AL146" s="43">
        <v>0</v>
      </c>
      <c r="AM146" s="43"/>
      <c r="AN146" s="43"/>
      <c r="AO146" s="46"/>
      <c r="AP146" s="46"/>
      <c r="AQ146" s="46"/>
      <c r="AR146" s="43">
        <v>0</v>
      </c>
      <c r="AS146" s="43"/>
      <c r="AT146" s="43"/>
      <c r="AU146" s="46"/>
      <c r="AV146" s="46"/>
      <c r="AW146" s="46"/>
      <c r="AX146" s="43">
        <v>0</v>
      </c>
      <c r="AY146" s="46"/>
      <c r="AZ146" s="46"/>
      <c r="BA146" s="46"/>
      <c r="BB146" s="43"/>
      <c r="BC146" s="43"/>
      <c r="BD146" s="43">
        <v>0</v>
      </c>
      <c r="BE146" s="43"/>
      <c r="BF146" s="43"/>
      <c r="BG146" s="43"/>
      <c r="BH146" s="43"/>
      <c r="BI146" s="43"/>
      <c r="BJ146" s="43"/>
      <c r="BK146" s="43"/>
      <c r="BL146" s="134"/>
      <c r="BM146" s="43"/>
      <c r="BN146" s="43"/>
      <c r="BO146" s="134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135"/>
    </row>
    <row r="147" ht="20.05" customHeight="1">
      <c r="A147" s="40"/>
      <c r="B147" s="73"/>
      <c r="C147" s="80"/>
      <c r="D147" s="46"/>
      <c r="E147" s="46"/>
      <c r="F147" s="46"/>
      <c r="G147" s="46"/>
      <c r="H147" s="43">
        <v>332</v>
      </c>
      <c r="I147" s="46"/>
      <c r="J147" s="43"/>
      <c r="K147" s="46"/>
      <c r="L147" s="46"/>
      <c r="M147" s="46"/>
      <c r="N147" s="43">
        <v>0</v>
      </c>
      <c r="O147" s="43"/>
      <c r="P147" s="43"/>
      <c r="Q147" s="46"/>
      <c r="R147" s="46"/>
      <c r="S147" s="46"/>
      <c r="T147" s="43">
        <v>0</v>
      </c>
      <c r="U147" s="43"/>
      <c r="V147" s="43"/>
      <c r="W147" s="46"/>
      <c r="X147" s="46"/>
      <c r="Y147" s="46"/>
      <c r="Z147" s="43">
        <v>0</v>
      </c>
      <c r="AA147" s="43"/>
      <c r="AB147" s="43"/>
      <c r="AC147" s="46"/>
      <c r="AD147" s="46"/>
      <c r="AE147" s="46"/>
      <c r="AF147" s="43">
        <v>0</v>
      </c>
      <c r="AG147" s="43"/>
      <c r="AH147" s="43"/>
      <c r="AI147" s="46"/>
      <c r="AJ147" s="46"/>
      <c r="AK147" s="46"/>
      <c r="AL147" s="43">
        <v>0</v>
      </c>
      <c r="AM147" s="43"/>
      <c r="AN147" s="43"/>
      <c r="AO147" s="46"/>
      <c r="AP147" s="46"/>
      <c r="AQ147" s="46"/>
      <c r="AR147" s="43">
        <v>0</v>
      </c>
      <c r="AS147" s="43"/>
      <c r="AT147" s="43"/>
      <c r="AU147" s="46"/>
      <c r="AV147" s="46"/>
      <c r="AW147" s="46"/>
      <c r="AX147" s="43">
        <v>0</v>
      </c>
      <c r="AY147" s="46"/>
      <c r="AZ147" s="46"/>
      <c r="BA147" s="46"/>
      <c r="BB147" s="43"/>
      <c r="BC147" s="43"/>
      <c r="BD147" s="43">
        <v>0</v>
      </c>
      <c r="BE147" s="43"/>
      <c r="BF147" s="43"/>
      <c r="BG147" s="43"/>
      <c r="BH147" s="43"/>
      <c r="BI147" s="43"/>
      <c r="BJ147" s="43"/>
      <c r="BK147" s="43"/>
      <c r="BL147" s="134"/>
      <c r="BM147" s="43"/>
      <c r="BN147" s="43"/>
      <c r="BO147" s="134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135"/>
    </row>
    <row r="148" ht="20.05" customHeight="1">
      <c r="A148" s="40"/>
      <c r="B148" s="73"/>
      <c r="C148" s="80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120"/>
      <c r="BM148" s="46"/>
      <c r="BN148" s="46"/>
      <c r="BO148" s="120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</row>
    <row r="149" ht="20.05" customHeight="1">
      <c r="A149" s="40"/>
      <c r="B149" s="73"/>
      <c r="C149" s="42"/>
      <c r="D149" s="114"/>
      <c r="E149" s="46"/>
      <c r="F149" t="s" s="81">
        <v>20</v>
      </c>
      <c r="G149" s="46"/>
      <c r="H149" s="43">
        <v>16875</v>
      </c>
      <c r="I149" s="46"/>
      <c r="J149" s="43"/>
      <c r="K149" s="46"/>
      <c r="L149" s="46"/>
      <c r="M149" s="46"/>
      <c r="N149" s="43">
        <v>16899</v>
      </c>
      <c r="O149" s="43"/>
      <c r="P149" s="43"/>
      <c r="Q149" s="46"/>
      <c r="R149" s="46"/>
      <c r="S149" s="46"/>
      <c r="T149" s="43">
        <v>16939</v>
      </c>
      <c r="U149" s="43"/>
      <c r="V149" s="43"/>
      <c r="W149" s="46"/>
      <c r="X149" s="46"/>
      <c r="Y149" s="46"/>
      <c r="Z149" s="43">
        <v>17083</v>
      </c>
      <c r="AA149" s="43"/>
      <c r="AB149" s="43"/>
      <c r="AC149" s="46"/>
      <c r="AD149" s="46"/>
      <c r="AE149" s="46"/>
      <c r="AF149" s="43">
        <v>17171</v>
      </c>
      <c r="AG149" s="43"/>
      <c r="AH149" s="43"/>
      <c r="AI149" s="46"/>
      <c r="AJ149" s="46"/>
      <c r="AK149" s="46"/>
      <c r="AL149" s="43">
        <v>17472</v>
      </c>
      <c r="AM149" s="43"/>
      <c r="AN149" s="43"/>
      <c r="AO149" s="46"/>
      <c r="AP149" s="46"/>
      <c r="AQ149" s="46"/>
      <c r="AR149" s="43">
        <v>17800</v>
      </c>
      <c r="AS149" s="43"/>
      <c r="AT149" s="43"/>
      <c r="AU149" s="46"/>
      <c r="AV149" s="46"/>
      <c r="AW149" s="46"/>
      <c r="AX149" s="43">
        <v>18281</v>
      </c>
      <c r="AY149" s="46"/>
      <c r="AZ149" s="46"/>
      <c r="BA149" s="46"/>
      <c r="BB149" s="43"/>
      <c r="BC149" s="43"/>
      <c r="BD149" s="43">
        <v>20905</v>
      </c>
      <c r="BE149" s="43"/>
      <c r="BF149" s="43"/>
      <c r="BG149" s="43"/>
      <c r="BH149" s="43"/>
      <c r="BI149" s="43"/>
      <c r="BJ149" s="43"/>
      <c r="BK149" s="43"/>
      <c r="BL149" s="134"/>
      <c r="BM149" s="43"/>
      <c r="BN149" s="43"/>
      <c r="BO149" s="134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135"/>
    </row>
    <row r="150" ht="20.05" customHeight="1">
      <c r="A150" s="40"/>
      <c r="B150" s="73"/>
      <c r="C150" s="80"/>
      <c r="D150" s="46"/>
      <c r="E150" s="46"/>
      <c r="F150" s="46"/>
      <c r="G150" s="46"/>
      <c r="H150" s="43"/>
      <c r="I150" s="46"/>
      <c r="J150" s="43"/>
      <c r="K150" s="46"/>
      <c r="L150" s="46"/>
      <c r="M150" s="46"/>
      <c r="N150" s="43"/>
      <c r="O150" s="43"/>
      <c r="P150" s="43"/>
      <c r="Q150" s="46"/>
      <c r="R150" s="46"/>
      <c r="S150" s="46"/>
      <c r="T150" s="43"/>
      <c r="U150" s="43"/>
      <c r="V150" s="43"/>
      <c r="W150" s="46"/>
      <c r="X150" s="46"/>
      <c r="Y150" s="46"/>
      <c r="Z150" s="43"/>
      <c r="AA150" s="43"/>
      <c r="AB150" s="43"/>
      <c r="AC150" s="46"/>
      <c r="AD150" s="46"/>
      <c r="AE150" s="46"/>
      <c r="AF150" s="43"/>
      <c r="AG150" s="43"/>
      <c r="AH150" s="43"/>
      <c r="AI150" s="46"/>
      <c r="AJ150" s="46"/>
      <c r="AK150" s="46"/>
      <c r="AL150" s="43"/>
      <c r="AM150" s="43"/>
      <c r="AN150" s="43"/>
      <c r="AO150" s="46"/>
      <c r="AP150" s="46"/>
      <c r="AQ150" s="46"/>
      <c r="AR150" s="43"/>
      <c r="AS150" s="43"/>
      <c r="AT150" s="43"/>
      <c r="AU150" s="46"/>
      <c r="AV150" s="46"/>
      <c r="AW150" s="46"/>
      <c r="AX150" s="43"/>
      <c r="AY150" s="46"/>
      <c r="AZ150" s="46"/>
      <c r="BA150" s="46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134"/>
      <c r="BM150" s="43"/>
      <c r="BN150" s="43"/>
      <c r="BO150" s="134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135"/>
    </row>
    <row r="151" ht="20.05" customHeight="1">
      <c r="A151" s="40"/>
      <c r="B151" s="73"/>
      <c r="C151" s="80"/>
      <c r="D151" s="46"/>
      <c r="E151" s="46"/>
      <c r="F151" s="46"/>
      <c r="G151" s="46"/>
      <c r="H151" s="43"/>
      <c r="I151" s="46"/>
      <c r="J151" s="43"/>
      <c r="K151" s="46"/>
      <c r="L151" s="46"/>
      <c r="M151" s="46"/>
      <c r="N151" s="43"/>
      <c r="O151" s="43"/>
      <c r="P151" s="43"/>
      <c r="Q151" s="46"/>
      <c r="R151" s="46"/>
      <c r="S151" s="46"/>
      <c r="T151" s="43"/>
      <c r="U151" s="43"/>
      <c r="V151" s="43"/>
      <c r="W151" s="46"/>
      <c r="X151" s="46"/>
      <c r="Y151" s="46"/>
      <c r="Z151" s="43"/>
      <c r="AA151" s="43"/>
      <c r="AB151" s="43"/>
      <c r="AC151" s="46"/>
      <c r="AD151" s="46"/>
      <c r="AE151" s="46"/>
      <c r="AF151" s="43"/>
      <c r="AG151" s="43"/>
      <c r="AH151" s="43"/>
      <c r="AI151" s="46"/>
      <c r="AJ151" s="46"/>
      <c r="AK151" s="46"/>
      <c r="AL151" s="43"/>
      <c r="AM151" s="43"/>
      <c r="AN151" s="43"/>
      <c r="AO151" s="46"/>
      <c r="AP151" s="46"/>
      <c r="AQ151" s="46"/>
      <c r="AR151" s="43"/>
      <c r="AS151" s="43"/>
      <c r="AT151" s="43"/>
      <c r="AU151" s="46"/>
      <c r="AV151" s="46"/>
      <c r="AW151" s="46"/>
      <c r="AX151" s="43"/>
      <c r="AY151" s="46"/>
      <c r="AZ151" s="46"/>
      <c r="BA151" s="46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134"/>
      <c r="BM151" s="43"/>
      <c r="BN151" s="43"/>
      <c r="BO151" s="134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135"/>
    </row>
    <row r="152" ht="20.05" customHeight="1">
      <c r="A152" s="40"/>
      <c r="B152" s="73"/>
      <c r="C152" s="80"/>
      <c r="D152" s="46"/>
      <c r="E152" s="46"/>
      <c r="F152" s="46"/>
      <c r="G152" s="46"/>
      <c r="H152" s="43">
        <v>9885</v>
      </c>
      <c r="I152" s="46"/>
      <c r="J152" s="43"/>
      <c r="K152" s="46"/>
      <c r="L152" s="46"/>
      <c r="M152" s="46"/>
      <c r="N152" s="43">
        <v>9954</v>
      </c>
      <c r="O152" s="43"/>
      <c r="P152" s="43"/>
      <c r="Q152" s="46"/>
      <c r="R152" s="46"/>
      <c r="S152" s="46"/>
      <c r="T152" s="43">
        <v>9959</v>
      </c>
      <c r="U152" s="43"/>
      <c r="V152" s="43"/>
      <c r="W152" s="46"/>
      <c r="X152" s="46"/>
      <c r="Y152" s="46"/>
      <c r="Z152" s="43">
        <v>9990</v>
      </c>
      <c r="AA152" s="43"/>
      <c r="AB152" s="43"/>
      <c r="AC152" s="46"/>
      <c r="AD152" s="46"/>
      <c r="AE152" s="46"/>
      <c r="AF152" s="43">
        <v>10321</v>
      </c>
      <c r="AG152" s="43"/>
      <c r="AH152" s="43"/>
      <c r="AI152" s="46"/>
      <c r="AJ152" s="46"/>
      <c r="AK152" s="46"/>
      <c r="AL152" s="43">
        <v>10416</v>
      </c>
      <c r="AM152" s="43"/>
      <c r="AN152" s="43"/>
      <c r="AO152" s="46"/>
      <c r="AP152" s="46"/>
      <c r="AQ152" s="46"/>
      <c r="AR152" s="43">
        <v>10483</v>
      </c>
      <c r="AS152" s="43"/>
      <c r="AT152" s="43"/>
      <c r="AU152" s="46"/>
      <c r="AV152" s="46"/>
      <c r="AW152" s="46"/>
      <c r="AX152" s="43">
        <v>10631</v>
      </c>
      <c r="AY152" s="46"/>
      <c r="AZ152" s="46"/>
      <c r="BA152" s="46"/>
      <c r="BB152" s="43"/>
      <c r="BC152" s="43"/>
      <c r="BD152" s="43">
        <v>10774</v>
      </c>
      <c r="BE152" s="43"/>
      <c r="BF152" s="43"/>
      <c r="BG152" s="43"/>
      <c r="BH152" s="43"/>
      <c r="BI152" s="43"/>
      <c r="BJ152" s="43"/>
      <c r="BK152" s="43"/>
      <c r="BL152" s="134"/>
      <c r="BM152" s="43"/>
      <c r="BN152" s="43"/>
      <c r="BO152" s="134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135"/>
    </row>
    <row r="153" ht="20.05" customHeight="1">
      <c r="A153" s="40"/>
      <c r="B153" s="73"/>
      <c r="C153" s="80"/>
      <c r="D153" s="46"/>
      <c r="E153" s="46"/>
      <c r="F153" s="46"/>
      <c r="G153" s="46"/>
      <c r="H153" s="43"/>
      <c r="I153" s="46"/>
      <c r="J153" s="43"/>
      <c r="K153" s="46"/>
      <c r="L153" s="46"/>
      <c r="M153" s="46"/>
      <c r="N153" s="43"/>
      <c r="O153" s="43"/>
      <c r="P153" s="43"/>
      <c r="Q153" s="46"/>
      <c r="R153" s="46"/>
      <c r="S153" s="46"/>
      <c r="T153" s="43"/>
      <c r="U153" s="43"/>
      <c r="V153" s="43"/>
      <c r="W153" s="46"/>
      <c r="X153" s="46"/>
      <c r="Y153" s="46"/>
      <c r="Z153" s="43"/>
      <c r="AA153" s="43"/>
      <c r="AB153" s="43"/>
      <c r="AC153" s="46"/>
      <c r="AD153" s="46"/>
      <c r="AE153" s="46"/>
      <c r="AF153" s="43"/>
      <c r="AG153" s="43"/>
      <c r="AH153" s="43"/>
      <c r="AI153" s="46"/>
      <c r="AJ153" s="46"/>
      <c r="AK153" s="46"/>
      <c r="AL153" s="43"/>
      <c r="AM153" s="43"/>
      <c r="AN153" s="43"/>
      <c r="AO153" s="46"/>
      <c r="AP153" s="46"/>
      <c r="AQ153" s="46"/>
      <c r="AR153" s="43"/>
      <c r="AS153" s="43"/>
      <c r="AT153" s="43"/>
      <c r="AU153" s="46"/>
      <c r="AV153" s="46"/>
      <c r="AW153" s="46"/>
      <c r="AX153" s="43"/>
      <c r="AY153" s="46"/>
      <c r="AZ153" s="46"/>
      <c r="BA153" s="46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134"/>
      <c r="BM153" s="43"/>
      <c r="BN153" s="43"/>
      <c r="BO153" s="134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135"/>
    </row>
    <row r="154" ht="20.05" customHeight="1">
      <c r="A154" s="40"/>
      <c r="B154" s="73"/>
      <c r="C154" s="80"/>
      <c r="D154" s="46"/>
      <c r="E154" s="46"/>
      <c r="F154" s="46"/>
      <c r="G154" s="46"/>
      <c r="H154" s="43"/>
      <c r="I154" s="46"/>
      <c r="J154" s="43"/>
      <c r="K154" s="46"/>
      <c r="L154" s="46"/>
      <c r="M154" s="46"/>
      <c r="N154" s="43"/>
      <c r="O154" s="43"/>
      <c r="P154" s="43"/>
      <c r="Q154" s="46"/>
      <c r="R154" s="46"/>
      <c r="S154" s="46"/>
      <c r="T154" s="43"/>
      <c r="U154" s="43"/>
      <c r="V154" s="43"/>
      <c r="W154" s="46"/>
      <c r="X154" s="46"/>
      <c r="Y154" s="46"/>
      <c r="Z154" s="43"/>
      <c r="AA154" s="43"/>
      <c r="AB154" s="43"/>
      <c r="AC154" s="46"/>
      <c r="AD154" s="46"/>
      <c r="AE154" s="46"/>
      <c r="AF154" s="43"/>
      <c r="AG154" s="43"/>
      <c r="AH154" s="43"/>
      <c r="AI154" s="46"/>
      <c r="AJ154" s="46"/>
      <c r="AK154" s="46"/>
      <c r="AL154" s="43"/>
      <c r="AM154" s="43"/>
      <c r="AN154" s="43"/>
      <c r="AO154" s="46"/>
      <c r="AP154" s="46"/>
      <c r="AQ154" s="46"/>
      <c r="AR154" s="43"/>
      <c r="AS154" s="43"/>
      <c r="AT154" s="43"/>
      <c r="AU154" s="46"/>
      <c r="AV154" s="46"/>
      <c r="AW154" s="46"/>
      <c r="AX154" s="43"/>
      <c r="AY154" s="46"/>
      <c r="AZ154" s="46"/>
      <c r="BA154" s="46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134"/>
      <c r="BM154" s="43"/>
      <c r="BN154" s="43"/>
      <c r="BO154" s="134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135"/>
    </row>
    <row r="155" ht="20.05" customHeight="1">
      <c r="A155" s="40"/>
      <c r="B155" s="73"/>
      <c r="C155" s="80"/>
      <c r="D155" s="46"/>
      <c r="E155" s="46"/>
      <c r="F155" s="46"/>
      <c r="G155" s="46"/>
      <c r="H155" s="43">
        <v>7174</v>
      </c>
      <c r="I155" s="46"/>
      <c r="J155" s="43"/>
      <c r="K155" s="46"/>
      <c r="L155" s="46"/>
      <c r="M155" s="46"/>
      <c r="N155" s="43">
        <v>7201</v>
      </c>
      <c r="O155" s="43"/>
      <c r="P155" s="43"/>
      <c r="Q155" s="46"/>
      <c r="R155" s="46"/>
      <c r="S155" s="46"/>
      <c r="T155" s="43">
        <v>7245</v>
      </c>
      <c r="U155" s="43"/>
      <c r="V155" s="43"/>
      <c r="W155" s="46"/>
      <c r="X155" s="46"/>
      <c r="Y155" s="46"/>
      <c r="Z155" s="43">
        <v>7318</v>
      </c>
      <c r="AA155" s="43"/>
      <c r="AB155" s="43"/>
      <c r="AC155" s="46"/>
      <c r="AD155" s="46"/>
      <c r="AE155" s="46"/>
      <c r="AF155" s="43">
        <v>7568</v>
      </c>
      <c r="AG155" s="43"/>
      <c r="AH155" s="43"/>
      <c r="AI155" s="46"/>
      <c r="AJ155" s="46"/>
      <c r="AK155" s="46"/>
      <c r="AL155" s="43">
        <v>7780</v>
      </c>
      <c r="AM155" s="43"/>
      <c r="AN155" s="43"/>
      <c r="AO155" s="46"/>
      <c r="AP155" s="46"/>
      <c r="AQ155" s="46"/>
      <c r="AR155" s="43">
        <v>8080</v>
      </c>
      <c r="AS155" s="43"/>
      <c r="AT155" s="43"/>
      <c r="AU155" s="46"/>
      <c r="AV155" s="46"/>
      <c r="AW155" s="46"/>
      <c r="AX155" s="43">
        <v>8690</v>
      </c>
      <c r="AY155" s="46"/>
      <c r="AZ155" s="46"/>
      <c r="BA155" s="46"/>
      <c r="BB155" s="43"/>
      <c r="BC155" s="43"/>
      <c r="BD155" s="43">
        <v>9360</v>
      </c>
      <c r="BE155" s="43"/>
      <c r="BF155" s="43"/>
      <c r="BG155" s="43"/>
      <c r="BH155" s="43"/>
      <c r="BI155" s="43"/>
      <c r="BJ155" s="43"/>
      <c r="BK155" s="43"/>
      <c r="BL155" s="134"/>
      <c r="BM155" s="43"/>
      <c r="BN155" s="43"/>
      <c r="BO155" s="134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135"/>
    </row>
    <row r="156" ht="20.05" customHeight="1">
      <c r="A156" s="40"/>
      <c r="B156" s="73"/>
      <c r="C156" s="80"/>
      <c r="D156" s="46"/>
      <c r="E156" s="46"/>
      <c r="F156" s="46"/>
      <c r="G156" s="46"/>
      <c r="H156" s="43"/>
      <c r="I156" s="46"/>
      <c r="J156" s="43"/>
      <c r="K156" s="46"/>
      <c r="L156" s="46"/>
      <c r="M156" s="46"/>
      <c r="N156" s="43"/>
      <c r="O156" s="43"/>
      <c r="P156" s="43"/>
      <c r="Q156" s="46"/>
      <c r="R156" s="46"/>
      <c r="S156" s="46"/>
      <c r="T156" s="43"/>
      <c r="U156" s="43"/>
      <c r="V156" s="43"/>
      <c r="W156" s="46"/>
      <c r="X156" s="46"/>
      <c r="Y156" s="46"/>
      <c r="Z156" s="43"/>
      <c r="AA156" s="43"/>
      <c r="AB156" s="43"/>
      <c r="AC156" s="46"/>
      <c r="AD156" s="46"/>
      <c r="AE156" s="46"/>
      <c r="AF156" s="43"/>
      <c r="AG156" s="43"/>
      <c r="AH156" s="43"/>
      <c r="AI156" s="46"/>
      <c r="AJ156" s="46"/>
      <c r="AK156" s="46"/>
      <c r="AL156" s="43"/>
      <c r="AM156" s="43"/>
      <c r="AN156" s="43"/>
      <c r="AO156" s="46"/>
      <c r="AP156" s="46"/>
      <c r="AQ156" s="46"/>
      <c r="AR156" s="43"/>
      <c r="AS156" s="43"/>
      <c r="AT156" s="43"/>
      <c r="AU156" s="46"/>
      <c r="AV156" s="46"/>
      <c r="AW156" s="46"/>
      <c r="AX156" s="43"/>
      <c r="AY156" s="46"/>
      <c r="AZ156" s="46"/>
      <c r="BA156" s="46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134"/>
      <c r="BM156" s="43"/>
      <c r="BN156" s="43"/>
      <c r="BO156" s="134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135"/>
    </row>
    <row r="157" ht="20.05" customHeight="1">
      <c r="A157" s="40"/>
      <c r="B157" s="73"/>
      <c r="C157" s="80"/>
      <c r="D157" s="46"/>
      <c r="E157" s="46"/>
      <c r="F157" s="46"/>
      <c r="G157" s="46"/>
      <c r="H157" s="43"/>
      <c r="I157" s="46"/>
      <c r="J157" s="43"/>
      <c r="K157" s="46"/>
      <c r="L157" s="46"/>
      <c r="M157" s="46"/>
      <c r="N157" s="43"/>
      <c r="O157" s="43"/>
      <c r="P157" s="43"/>
      <c r="Q157" s="46"/>
      <c r="R157" s="46"/>
      <c r="S157" s="46"/>
      <c r="T157" s="43"/>
      <c r="U157" s="43"/>
      <c r="V157" s="43"/>
      <c r="W157" s="46"/>
      <c r="X157" s="46"/>
      <c r="Y157" s="46"/>
      <c r="Z157" s="43"/>
      <c r="AA157" s="43"/>
      <c r="AB157" s="43"/>
      <c r="AC157" s="46"/>
      <c r="AD157" s="46"/>
      <c r="AE157" s="46"/>
      <c r="AF157" s="43"/>
      <c r="AG157" s="43"/>
      <c r="AH157" s="43"/>
      <c r="AI157" s="46"/>
      <c r="AJ157" s="46"/>
      <c r="AK157" s="46"/>
      <c r="AL157" s="43"/>
      <c r="AM157" s="43"/>
      <c r="AN157" s="43"/>
      <c r="AO157" s="46"/>
      <c r="AP157" s="46"/>
      <c r="AQ157" s="46"/>
      <c r="AR157" s="43"/>
      <c r="AS157" s="43"/>
      <c r="AT157" s="43"/>
      <c r="AU157" s="46"/>
      <c r="AV157" s="46"/>
      <c r="AW157" s="46"/>
      <c r="AX157" s="43"/>
      <c r="AY157" s="46"/>
      <c r="AZ157" s="46"/>
      <c r="BA157" s="46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134"/>
      <c r="BM157" s="43"/>
      <c r="BN157" s="43"/>
      <c r="BO157" s="134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135"/>
    </row>
    <row r="158" ht="20.05" customHeight="1">
      <c r="A158" s="40"/>
      <c r="B158" s="73"/>
      <c r="C158" s="80"/>
      <c r="D158" s="46"/>
      <c r="E158" s="46"/>
      <c r="F158" s="46"/>
      <c r="G158" s="46"/>
      <c r="H158" s="43">
        <v>5874</v>
      </c>
      <c r="I158" s="46"/>
      <c r="J158" s="43"/>
      <c r="K158" s="46"/>
      <c r="L158" s="46"/>
      <c r="M158" s="46"/>
      <c r="N158" s="43">
        <v>5886</v>
      </c>
      <c r="O158" s="43"/>
      <c r="P158" s="43"/>
      <c r="Q158" s="46"/>
      <c r="R158" s="46"/>
      <c r="S158" s="46"/>
      <c r="T158" s="43">
        <v>5962</v>
      </c>
      <c r="U158" s="43"/>
      <c r="V158" s="43"/>
      <c r="W158" s="46"/>
      <c r="X158" s="46"/>
      <c r="Y158" s="46"/>
      <c r="Z158" s="43">
        <v>6002</v>
      </c>
      <c r="AA158" s="43"/>
      <c r="AB158" s="43"/>
      <c r="AC158" s="46"/>
      <c r="AD158" s="46"/>
      <c r="AE158" s="46"/>
      <c r="AF158" s="43">
        <v>6043</v>
      </c>
      <c r="AG158" s="43"/>
      <c r="AH158" s="43"/>
      <c r="AI158" s="46"/>
      <c r="AJ158" s="46"/>
      <c r="AK158" s="46"/>
      <c r="AL158" s="43">
        <v>6135</v>
      </c>
      <c r="AM158" s="43"/>
      <c r="AN158" s="43"/>
      <c r="AO158" s="46"/>
      <c r="AP158" s="46"/>
      <c r="AQ158" s="46"/>
      <c r="AR158" s="43">
        <v>6314</v>
      </c>
      <c r="AS158" s="43"/>
      <c r="AT158" s="43"/>
      <c r="AU158" s="46"/>
      <c r="AV158" s="46"/>
      <c r="AW158" s="46"/>
      <c r="AX158" s="43">
        <v>6453</v>
      </c>
      <c r="AY158" s="46"/>
      <c r="AZ158" s="46"/>
      <c r="BA158" s="46"/>
      <c r="BB158" s="43"/>
      <c r="BC158" s="43"/>
      <c r="BD158" s="43">
        <v>0</v>
      </c>
      <c r="BE158" s="43"/>
      <c r="BF158" s="43"/>
      <c r="BG158" s="43"/>
      <c r="BH158" s="43"/>
      <c r="BI158" s="43"/>
      <c r="BJ158" s="43"/>
      <c r="BK158" s="43"/>
      <c r="BL158" s="134"/>
      <c r="BM158" s="43"/>
      <c r="BN158" s="43"/>
      <c r="BO158" s="134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135"/>
    </row>
    <row r="159" ht="20.05" customHeight="1">
      <c r="A159" s="40"/>
      <c r="B159" s="73"/>
      <c r="C159" s="80"/>
      <c r="D159" s="46"/>
      <c r="E159" s="46"/>
      <c r="F159" s="46"/>
      <c r="G159" s="46"/>
      <c r="H159" s="43"/>
      <c r="I159" s="46"/>
      <c r="J159" s="43"/>
      <c r="K159" s="46"/>
      <c r="L159" s="46"/>
      <c r="M159" s="46"/>
      <c r="N159" s="43"/>
      <c r="O159" s="43"/>
      <c r="P159" s="43"/>
      <c r="Q159" s="46"/>
      <c r="R159" s="46"/>
      <c r="S159" s="46"/>
      <c r="T159" s="43"/>
      <c r="U159" s="43"/>
      <c r="V159" s="43"/>
      <c r="W159" s="46"/>
      <c r="X159" s="46"/>
      <c r="Y159" s="46"/>
      <c r="Z159" s="43"/>
      <c r="AA159" s="43"/>
      <c r="AB159" s="43"/>
      <c r="AC159" s="46"/>
      <c r="AD159" s="46"/>
      <c r="AE159" s="46"/>
      <c r="AF159" s="43"/>
      <c r="AG159" s="43"/>
      <c r="AH159" s="43"/>
      <c r="AI159" s="46"/>
      <c r="AJ159" s="46"/>
      <c r="AK159" s="46"/>
      <c r="AL159" s="43"/>
      <c r="AM159" s="43"/>
      <c r="AN159" s="43"/>
      <c r="AO159" s="46"/>
      <c r="AP159" s="46"/>
      <c r="AQ159" s="46"/>
      <c r="AR159" s="43"/>
      <c r="AS159" s="43"/>
      <c r="AT159" s="43"/>
      <c r="AU159" s="46"/>
      <c r="AV159" s="46"/>
      <c r="AW159" s="46"/>
      <c r="AX159" s="43"/>
      <c r="AY159" s="46"/>
      <c r="AZ159" s="46"/>
      <c r="BA159" s="46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134"/>
      <c r="BM159" s="43"/>
      <c r="BN159" s="43"/>
      <c r="BO159" s="134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135"/>
    </row>
    <row r="160" ht="20.05" customHeight="1">
      <c r="A160" s="40"/>
      <c r="B160" s="73"/>
      <c r="C160" s="80"/>
      <c r="D160" s="46"/>
      <c r="E160" s="46"/>
      <c r="F160" s="46"/>
      <c r="G160" s="46"/>
      <c r="H160" s="43"/>
      <c r="I160" s="46"/>
      <c r="J160" s="43"/>
      <c r="K160" s="46"/>
      <c r="L160" s="46"/>
      <c r="M160" s="46"/>
      <c r="N160" s="43"/>
      <c r="O160" s="43"/>
      <c r="P160" s="43"/>
      <c r="Q160" s="46"/>
      <c r="R160" s="46"/>
      <c r="S160" s="46"/>
      <c r="T160" s="43"/>
      <c r="U160" s="43"/>
      <c r="V160" s="43"/>
      <c r="W160" s="46"/>
      <c r="X160" s="46"/>
      <c r="Y160" s="46"/>
      <c r="Z160" s="43"/>
      <c r="AA160" s="43"/>
      <c r="AB160" s="43"/>
      <c r="AC160" s="46"/>
      <c r="AD160" s="46"/>
      <c r="AE160" s="46"/>
      <c r="AF160" s="43"/>
      <c r="AG160" s="43"/>
      <c r="AH160" s="43"/>
      <c r="AI160" s="46"/>
      <c r="AJ160" s="46"/>
      <c r="AK160" s="46"/>
      <c r="AL160" s="43"/>
      <c r="AM160" s="43"/>
      <c r="AN160" s="43"/>
      <c r="AO160" s="46"/>
      <c r="AP160" s="46"/>
      <c r="AQ160" s="46"/>
      <c r="AR160" s="43"/>
      <c r="AS160" s="43"/>
      <c r="AT160" s="43"/>
      <c r="AU160" s="46"/>
      <c r="AV160" s="46"/>
      <c r="AW160" s="46"/>
      <c r="AX160" s="43"/>
      <c r="AY160" s="46"/>
      <c r="AZ160" s="46"/>
      <c r="BA160" s="46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134"/>
      <c r="BM160" s="43"/>
      <c r="BN160" s="43"/>
      <c r="BO160" s="134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135"/>
    </row>
    <row r="161" ht="20.05" customHeight="1">
      <c r="A161" s="40"/>
      <c r="B161" s="73"/>
      <c r="C161" s="80"/>
      <c r="D161" s="46"/>
      <c r="E161" s="46"/>
      <c r="F161" s="46"/>
      <c r="G161" s="46"/>
      <c r="H161" s="43">
        <v>1540</v>
      </c>
      <c r="I161" s="46"/>
      <c r="J161" s="43"/>
      <c r="K161" s="46"/>
      <c r="L161" s="46"/>
      <c r="M161" s="46"/>
      <c r="N161" s="43">
        <v>1580</v>
      </c>
      <c r="O161" s="43"/>
      <c r="P161" s="43"/>
      <c r="Q161" s="46"/>
      <c r="R161" s="46"/>
      <c r="S161" s="46"/>
      <c r="T161" s="43">
        <v>1591</v>
      </c>
      <c r="U161" s="43"/>
      <c r="V161" s="43"/>
      <c r="W161" s="46"/>
      <c r="X161" s="46"/>
      <c r="Y161" s="46"/>
      <c r="Z161" s="43">
        <v>1633</v>
      </c>
      <c r="AA161" s="43"/>
      <c r="AB161" s="43"/>
      <c r="AC161" s="46"/>
      <c r="AD161" s="46"/>
      <c r="AE161" s="46"/>
      <c r="AF161" s="43">
        <v>1736</v>
      </c>
      <c r="AG161" s="43"/>
      <c r="AH161" s="43"/>
      <c r="AI161" s="46"/>
      <c r="AJ161" s="46"/>
      <c r="AK161" s="46"/>
      <c r="AL161" s="43">
        <v>1867</v>
      </c>
      <c r="AM161" s="43"/>
      <c r="AN161" s="43"/>
      <c r="AO161" s="46"/>
      <c r="AP161" s="46"/>
      <c r="AQ161" s="46"/>
      <c r="AR161" s="43">
        <v>2036</v>
      </c>
      <c r="AS161" s="43"/>
      <c r="AT161" s="43"/>
      <c r="AU161" s="46"/>
      <c r="AV161" s="46"/>
      <c r="AW161" s="46"/>
      <c r="AX161" s="43">
        <v>0</v>
      </c>
      <c r="AY161" s="46"/>
      <c r="AZ161" s="46"/>
      <c r="BA161" s="46"/>
      <c r="BB161" s="43"/>
      <c r="BC161" s="43"/>
      <c r="BD161" s="43">
        <v>0</v>
      </c>
      <c r="BE161" s="43"/>
      <c r="BF161" s="43"/>
      <c r="BG161" s="43"/>
      <c r="BH161" s="43"/>
      <c r="BI161" s="43"/>
      <c r="BJ161" s="43"/>
      <c r="BK161" s="43"/>
      <c r="BL161" s="134"/>
      <c r="BM161" s="43"/>
      <c r="BN161" s="43"/>
      <c r="BO161" s="134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135"/>
    </row>
    <row r="162" ht="20.05" customHeight="1">
      <c r="A162" s="40"/>
      <c r="B162" s="73"/>
      <c r="C162" s="80"/>
      <c r="D162" s="46"/>
      <c r="E162" s="46"/>
      <c r="F162" s="46"/>
      <c r="G162" s="46"/>
      <c r="H162" s="43"/>
      <c r="I162" s="46"/>
      <c r="J162" s="43"/>
      <c r="K162" s="46"/>
      <c r="L162" s="46"/>
      <c r="M162" s="46"/>
      <c r="N162" s="43"/>
      <c r="O162" s="43"/>
      <c r="P162" s="43"/>
      <c r="Q162" s="46"/>
      <c r="R162" s="46"/>
      <c r="S162" s="46"/>
      <c r="T162" s="43"/>
      <c r="U162" s="43"/>
      <c r="V162" s="43"/>
      <c r="W162" s="46"/>
      <c r="X162" s="46"/>
      <c r="Y162" s="46"/>
      <c r="Z162" s="43"/>
      <c r="AA162" s="43"/>
      <c r="AB162" s="43"/>
      <c r="AC162" s="46"/>
      <c r="AD162" s="46"/>
      <c r="AE162" s="46"/>
      <c r="AF162" s="43"/>
      <c r="AG162" s="43"/>
      <c r="AH162" s="43"/>
      <c r="AI162" s="46"/>
      <c r="AJ162" s="46"/>
      <c r="AK162" s="46"/>
      <c r="AL162" s="43"/>
      <c r="AM162" s="43"/>
      <c r="AN162" s="43"/>
      <c r="AO162" s="46"/>
      <c r="AP162" s="46"/>
      <c r="AQ162" s="46"/>
      <c r="AR162" s="43"/>
      <c r="AS162" s="43"/>
      <c r="AT162" s="43"/>
      <c r="AU162" s="46"/>
      <c r="AV162" s="46"/>
      <c r="AW162" s="46"/>
      <c r="AX162" s="43"/>
      <c r="AY162" s="46"/>
      <c r="AZ162" s="46"/>
      <c r="BA162" s="46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134"/>
      <c r="BM162" s="43"/>
      <c r="BN162" s="43"/>
      <c r="BO162" s="134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135"/>
    </row>
    <row r="163" ht="20.05" customHeight="1">
      <c r="A163" s="40"/>
      <c r="B163" s="73"/>
      <c r="C163" s="80"/>
      <c r="D163" s="46"/>
      <c r="E163" s="46"/>
      <c r="F163" s="46"/>
      <c r="G163" s="46"/>
      <c r="H163" s="43"/>
      <c r="I163" s="46"/>
      <c r="J163" s="43"/>
      <c r="K163" s="46"/>
      <c r="L163" s="46"/>
      <c r="M163" s="46"/>
      <c r="N163" s="43"/>
      <c r="O163" s="43"/>
      <c r="P163" s="43"/>
      <c r="Q163" s="46"/>
      <c r="R163" s="46"/>
      <c r="S163" s="46"/>
      <c r="T163" s="43"/>
      <c r="U163" s="43"/>
      <c r="V163" s="43"/>
      <c r="W163" s="46"/>
      <c r="X163" s="46"/>
      <c r="Y163" s="46"/>
      <c r="Z163" s="43"/>
      <c r="AA163" s="43"/>
      <c r="AB163" s="43"/>
      <c r="AC163" s="46"/>
      <c r="AD163" s="46"/>
      <c r="AE163" s="46"/>
      <c r="AF163" s="43"/>
      <c r="AG163" s="43"/>
      <c r="AH163" s="43"/>
      <c r="AI163" s="46"/>
      <c r="AJ163" s="46"/>
      <c r="AK163" s="46"/>
      <c r="AL163" s="43"/>
      <c r="AM163" s="43"/>
      <c r="AN163" s="43"/>
      <c r="AO163" s="46"/>
      <c r="AP163" s="46"/>
      <c r="AQ163" s="46"/>
      <c r="AR163" s="43"/>
      <c r="AS163" s="43"/>
      <c r="AT163" s="43"/>
      <c r="AU163" s="46"/>
      <c r="AV163" s="46"/>
      <c r="AW163" s="46"/>
      <c r="AX163" s="43"/>
      <c r="AY163" s="46"/>
      <c r="AZ163" s="46"/>
      <c r="BA163" s="46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134"/>
      <c r="BM163" s="43"/>
      <c r="BN163" s="43"/>
      <c r="BO163" s="134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135"/>
    </row>
    <row r="164" ht="20.05" customHeight="1">
      <c r="A164" s="40"/>
      <c r="B164" s="73"/>
      <c r="C164" s="80"/>
      <c r="D164" s="46"/>
      <c r="E164" s="46"/>
      <c r="F164" s="46"/>
      <c r="G164" s="46"/>
      <c r="H164" s="43">
        <v>1310</v>
      </c>
      <c r="I164" s="46"/>
      <c r="J164" s="43"/>
      <c r="K164" s="46"/>
      <c r="L164" s="46"/>
      <c r="M164" s="46"/>
      <c r="N164" s="43">
        <v>1317</v>
      </c>
      <c r="O164" s="43"/>
      <c r="P164" s="43"/>
      <c r="Q164" s="46"/>
      <c r="R164" s="46"/>
      <c r="S164" s="46"/>
      <c r="T164" s="43">
        <v>1346</v>
      </c>
      <c r="U164" s="43"/>
      <c r="V164" s="43"/>
      <c r="W164" s="46"/>
      <c r="X164" s="46"/>
      <c r="Y164" s="46"/>
      <c r="Z164" s="43">
        <v>1384</v>
      </c>
      <c r="AA164" s="43"/>
      <c r="AB164" s="43"/>
      <c r="AC164" s="46"/>
      <c r="AD164" s="46"/>
      <c r="AE164" s="46"/>
      <c r="AF164" s="43">
        <v>1422</v>
      </c>
      <c r="AG164" s="43"/>
      <c r="AH164" s="43"/>
      <c r="AI164" s="46"/>
      <c r="AJ164" s="46"/>
      <c r="AK164" s="46"/>
      <c r="AL164" s="43">
        <v>1499</v>
      </c>
      <c r="AM164" s="43"/>
      <c r="AN164" s="43"/>
      <c r="AO164" s="46"/>
      <c r="AP164" s="46"/>
      <c r="AQ164" s="46"/>
      <c r="AR164" s="43">
        <v>0</v>
      </c>
      <c r="AS164" s="43"/>
      <c r="AT164" s="43"/>
      <c r="AU164" s="46"/>
      <c r="AV164" s="46"/>
      <c r="AW164" s="46"/>
      <c r="AX164" s="43">
        <v>0</v>
      </c>
      <c r="AY164" s="46"/>
      <c r="AZ164" s="46"/>
      <c r="BA164" s="46"/>
      <c r="BB164" s="43"/>
      <c r="BC164" s="43"/>
      <c r="BD164" s="43">
        <v>0</v>
      </c>
      <c r="BE164" s="43"/>
      <c r="BF164" s="43"/>
      <c r="BG164" s="43"/>
      <c r="BH164" s="43"/>
      <c r="BI164" s="43"/>
      <c r="BJ164" s="43"/>
      <c r="BK164" s="43"/>
      <c r="BL164" s="134"/>
      <c r="BM164" s="43"/>
      <c r="BN164" s="43"/>
      <c r="BO164" s="134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135"/>
    </row>
    <row r="165" ht="20.05" customHeight="1">
      <c r="A165" s="40"/>
      <c r="B165" s="73"/>
      <c r="C165" s="80"/>
      <c r="D165" s="46"/>
      <c r="E165" s="46"/>
      <c r="F165" s="46"/>
      <c r="G165" s="46"/>
      <c r="H165" s="43"/>
      <c r="I165" s="46"/>
      <c r="J165" s="43"/>
      <c r="K165" s="46"/>
      <c r="L165" s="46"/>
      <c r="M165" s="46"/>
      <c r="N165" s="43"/>
      <c r="O165" s="43"/>
      <c r="P165" s="43"/>
      <c r="Q165" s="46"/>
      <c r="R165" s="46"/>
      <c r="S165" s="46"/>
      <c r="T165" s="43"/>
      <c r="U165" s="43"/>
      <c r="V165" s="43"/>
      <c r="W165" s="46"/>
      <c r="X165" s="46"/>
      <c r="Y165" s="46"/>
      <c r="Z165" s="43"/>
      <c r="AA165" s="43"/>
      <c r="AB165" s="43"/>
      <c r="AC165" s="46"/>
      <c r="AD165" s="46"/>
      <c r="AE165" s="46"/>
      <c r="AF165" s="43"/>
      <c r="AG165" s="43"/>
      <c r="AH165" s="43"/>
      <c r="AI165" s="46"/>
      <c r="AJ165" s="46"/>
      <c r="AK165" s="46"/>
      <c r="AL165" s="43"/>
      <c r="AM165" s="43"/>
      <c r="AN165" s="43"/>
      <c r="AO165" s="46"/>
      <c r="AP165" s="46"/>
      <c r="AQ165" s="46"/>
      <c r="AR165" s="43"/>
      <c r="AS165" s="43"/>
      <c r="AT165" s="43"/>
      <c r="AU165" s="46"/>
      <c r="AV165" s="46"/>
      <c r="AW165" s="46"/>
      <c r="AX165" s="43"/>
      <c r="AY165" s="46"/>
      <c r="AZ165" s="46"/>
      <c r="BA165" s="46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134"/>
      <c r="BM165" s="43"/>
      <c r="BN165" s="43"/>
      <c r="BO165" s="134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135"/>
    </row>
    <row r="166" ht="20.05" customHeight="1">
      <c r="A166" s="40"/>
      <c r="B166" s="73"/>
      <c r="C166" s="80"/>
      <c r="D166" s="46"/>
      <c r="E166" s="46"/>
      <c r="F166" s="46"/>
      <c r="G166" s="46"/>
      <c r="H166" s="43"/>
      <c r="I166" s="46"/>
      <c r="J166" s="43"/>
      <c r="K166" s="46"/>
      <c r="L166" s="46"/>
      <c r="M166" s="46"/>
      <c r="N166" s="43"/>
      <c r="O166" s="43"/>
      <c r="P166" s="43"/>
      <c r="Q166" s="46"/>
      <c r="R166" s="46"/>
      <c r="S166" s="46"/>
      <c r="T166" s="43"/>
      <c r="U166" s="43"/>
      <c r="V166" s="43"/>
      <c r="W166" s="46"/>
      <c r="X166" s="46"/>
      <c r="Y166" s="46"/>
      <c r="Z166" s="43"/>
      <c r="AA166" s="43"/>
      <c r="AB166" s="43"/>
      <c r="AC166" s="46"/>
      <c r="AD166" s="46"/>
      <c r="AE166" s="46"/>
      <c r="AF166" s="43"/>
      <c r="AG166" s="43"/>
      <c r="AH166" s="43"/>
      <c r="AI166" s="46"/>
      <c r="AJ166" s="46"/>
      <c r="AK166" s="46"/>
      <c r="AL166" s="43"/>
      <c r="AM166" s="43"/>
      <c r="AN166" s="43"/>
      <c r="AO166" s="46"/>
      <c r="AP166" s="46"/>
      <c r="AQ166" s="46"/>
      <c r="AR166" s="43"/>
      <c r="AS166" s="43"/>
      <c r="AT166" s="43"/>
      <c r="AU166" s="46"/>
      <c r="AV166" s="46"/>
      <c r="AW166" s="46"/>
      <c r="AX166" s="43"/>
      <c r="AY166" s="46"/>
      <c r="AZ166" s="46"/>
      <c r="BA166" s="46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134"/>
      <c r="BM166" s="43"/>
      <c r="BN166" s="43"/>
      <c r="BO166" s="134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135"/>
    </row>
    <row r="167" ht="20.05" customHeight="1">
      <c r="A167" s="40"/>
      <c r="B167" s="73"/>
      <c r="C167" s="80"/>
      <c r="D167" s="46"/>
      <c r="E167" s="46"/>
      <c r="F167" s="46"/>
      <c r="G167" s="46"/>
      <c r="H167" s="43">
        <v>1073</v>
      </c>
      <c r="I167" s="46"/>
      <c r="J167" s="43"/>
      <c r="K167" s="46"/>
      <c r="L167" s="46"/>
      <c r="M167" s="46"/>
      <c r="N167" s="43">
        <v>1094</v>
      </c>
      <c r="O167" s="43"/>
      <c r="P167" s="43"/>
      <c r="Q167" s="46"/>
      <c r="R167" s="46"/>
      <c r="S167" s="46"/>
      <c r="T167" s="43">
        <v>1111</v>
      </c>
      <c r="U167" s="43"/>
      <c r="V167" s="43"/>
      <c r="W167" s="46"/>
      <c r="X167" s="46"/>
      <c r="Y167" s="46"/>
      <c r="Z167" s="43">
        <v>1211</v>
      </c>
      <c r="AA167" s="43"/>
      <c r="AB167" s="43"/>
      <c r="AC167" s="46"/>
      <c r="AD167" s="46"/>
      <c r="AE167" s="46"/>
      <c r="AF167" s="43">
        <v>1245</v>
      </c>
      <c r="AG167" s="43"/>
      <c r="AH167" s="43"/>
      <c r="AI167" s="46"/>
      <c r="AJ167" s="46"/>
      <c r="AK167" s="46"/>
      <c r="AL167" s="43">
        <v>0</v>
      </c>
      <c r="AM167" s="43"/>
      <c r="AN167" s="43"/>
      <c r="AO167" s="46"/>
      <c r="AP167" s="46"/>
      <c r="AQ167" s="46"/>
      <c r="AR167" s="43">
        <v>0</v>
      </c>
      <c r="AS167" s="43"/>
      <c r="AT167" s="43"/>
      <c r="AU167" s="46"/>
      <c r="AV167" s="46"/>
      <c r="AW167" s="46"/>
      <c r="AX167" s="43">
        <v>0</v>
      </c>
      <c r="AY167" s="46"/>
      <c r="AZ167" s="46"/>
      <c r="BA167" s="46"/>
      <c r="BB167" s="43"/>
      <c r="BC167" s="43"/>
      <c r="BD167" s="43">
        <v>0</v>
      </c>
      <c r="BE167" s="43"/>
      <c r="BF167" s="43"/>
      <c r="BG167" s="43"/>
      <c r="BH167" s="43"/>
      <c r="BI167" s="43"/>
      <c r="BJ167" s="43"/>
      <c r="BK167" s="43"/>
      <c r="BL167" s="134"/>
      <c r="BM167" s="43"/>
      <c r="BN167" s="43"/>
      <c r="BO167" s="134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135"/>
    </row>
    <row r="168" ht="20.05" customHeight="1">
      <c r="A168" s="40"/>
      <c r="B168" s="73"/>
      <c r="C168" s="80"/>
      <c r="D168" s="46"/>
      <c r="E168" s="46"/>
      <c r="F168" s="46"/>
      <c r="G168" s="46"/>
      <c r="H168" s="43"/>
      <c r="I168" s="46"/>
      <c r="J168" s="43"/>
      <c r="K168" s="46"/>
      <c r="L168" s="46"/>
      <c r="M168" s="46"/>
      <c r="N168" s="43"/>
      <c r="O168" s="43"/>
      <c r="P168" s="43"/>
      <c r="Q168" s="46"/>
      <c r="R168" s="46"/>
      <c r="S168" s="46"/>
      <c r="T168" s="43"/>
      <c r="U168" s="43"/>
      <c r="V168" s="43"/>
      <c r="W168" s="46"/>
      <c r="X168" s="46"/>
      <c r="Y168" s="46"/>
      <c r="Z168" s="43"/>
      <c r="AA168" s="43"/>
      <c r="AB168" s="43"/>
      <c r="AC168" s="46"/>
      <c r="AD168" s="46"/>
      <c r="AE168" s="46"/>
      <c r="AF168" s="43"/>
      <c r="AG168" s="43"/>
      <c r="AH168" s="43"/>
      <c r="AI168" s="46"/>
      <c r="AJ168" s="46"/>
      <c r="AK168" s="46"/>
      <c r="AL168" s="43"/>
      <c r="AM168" s="43"/>
      <c r="AN168" s="43"/>
      <c r="AO168" s="46"/>
      <c r="AP168" s="46"/>
      <c r="AQ168" s="46"/>
      <c r="AR168" s="43"/>
      <c r="AS168" s="43"/>
      <c r="AT168" s="43"/>
      <c r="AU168" s="46"/>
      <c r="AV168" s="46"/>
      <c r="AW168" s="46"/>
      <c r="AX168" s="43"/>
      <c r="AY168" s="46"/>
      <c r="AZ168" s="46"/>
      <c r="BA168" s="46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134"/>
      <c r="BM168" s="43"/>
      <c r="BN168" s="43"/>
      <c r="BO168" s="134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135"/>
    </row>
    <row r="169" ht="20.05" customHeight="1">
      <c r="A169" s="40"/>
      <c r="B169" s="73"/>
      <c r="C169" s="80"/>
      <c r="D169" s="46"/>
      <c r="E169" s="46"/>
      <c r="F169" s="46"/>
      <c r="G169" s="46"/>
      <c r="H169" s="43"/>
      <c r="I169" s="46"/>
      <c r="J169" s="43"/>
      <c r="K169" s="46"/>
      <c r="L169" s="46"/>
      <c r="M169" s="46"/>
      <c r="N169" s="43"/>
      <c r="O169" s="43"/>
      <c r="P169" s="43"/>
      <c r="Q169" s="46"/>
      <c r="R169" s="46"/>
      <c r="S169" s="46"/>
      <c r="T169" s="43"/>
      <c r="U169" s="43"/>
      <c r="V169" s="43"/>
      <c r="W169" s="46"/>
      <c r="X169" s="46"/>
      <c r="Y169" s="46"/>
      <c r="Z169" s="43"/>
      <c r="AA169" s="43"/>
      <c r="AB169" s="43"/>
      <c r="AC169" s="46"/>
      <c r="AD169" s="46"/>
      <c r="AE169" s="46"/>
      <c r="AF169" s="43"/>
      <c r="AG169" s="43"/>
      <c r="AH169" s="43"/>
      <c r="AI169" s="46"/>
      <c r="AJ169" s="46"/>
      <c r="AK169" s="46"/>
      <c r="AL169" s="43"/>
      <c r="AM169" s="43"/>
      <c r="AN169" s="43"/>
      <c r="AO169" s="46"/>
      <c r="AP169" s="46"/>
      <c r="AQ169" s="46"/>
      <c r="AR169" s="43"/>
      <c r="AS169" s="43"/>
      <c r="AT169" s="43"/>
      <c r="AU169" s="46"/>
      <c r="AV169" s="46"/>
      <c r="AW169" s="46"/>
      <c r="AX169" s="43"/>
      <c r="AY169" s="46"/>
      <c r="AZ169" s="46"/>
      <c r="BA169" s="46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134"/>
      <c r="BM169" s="43"/>
      <c r="BN169" s="43"/>
      <c r="BO169" s="134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135"/>
    </row>
    <row r="170" ht="20.05" customHeight="1">
      <c r="A170" s="40"/>
      <c r="B170" s="73"/>
      <c r="C170" s="80"/>
      <c r="D170" s="46"/>
      <c r="E170" s="46"/>
      <c r="F170" s="46"/>
      <c r="G170" s="46"/>
      <c r="H170" s="43">
        <v>1031</v>
      </c>
      <c r="I170" s="46"/>
      <c r="J170" s="43"/>
      <c r="K170" s="46"/>
      <c r="L170" s="46"/>
      <c r="M170" s="46"/>
      <c r="N170" s="43">
        <v>1087</v>
      </c>
      <c r="O170" s="43"/>
      <c r="P170" s="43"/>
      <c r="Q170" s="46"/>
      <c r="R170" s="46"/>
      <c r="S170" s="46"/>
      <c r="T170" s="43">
        <v>1102</v>
      </c>
      <c r="U170" s="43"/>
      <c r="V170" s="43"/>
      <c r="W170" s="46"/>
      <c r="X170" s="46"/>
      <c r="Y170" s="46"/>
      <c r="Z170" s="43">
        <v>1128</v>
      </c>
      <c r="AA170" s="43"/>
      <c r="AB170" s="43"/>
      <c r="AC170" s="46"/>
      <c r="AD170" s="46"/>
      <c r="AE170" s="46"/>
      <c r="AF170" s="43">
        <v>0</v>
      </c>
      <c r="AG170" s="43"/>
      <c r="AH170" s="43"/>
      <c r="AI170" s="46"/>
      <c r="AJ170" s="46"/>
      <c r="AK170" s="46"/>
      <c r="AL170" s="43">
        <v>0</v>
      </c>
      <c r="AM170" s="43"/>
      <c r="AN170" s="43"/>
      <c r="AO170" s="46"/>
      <c r="AP170" s="46"/>
      <c r="AQ170" s="46"/>
      <c r="AR170" s="43">
        <v>0</v>
      </c>
      <c r="AS170" s="43"/>
      <c r="AT170" s="43"/>
      <c r="AU170" s="46"/>
      <c r="AV170" s="46"/>
      <c r="AW170" s="46"/>
      <c r="AX170" s="43">
        <v>0</v>
      </c>
      <c r="AY170" s="46"/>
      <c r="AZ170" s="46"/>
      <c r="BA170" s="46"/>
      <c r="BB170" s="43"/>
      <c r="BC170" s="43"/>
      <c r="BD170" s="43">
        <v>0</v>
      </c>
      <c r="BE170" s="43"/>
      <c r="BF170" s="43"/>
      <c r="BG170" s="43"/>
      <c r="BH170" s="43"/>
      <c r="BI170" s="43"/>
      <c r="BJ170" s="43"/>
      <c r="BK170" s="43"/>
      <c r="BL170" s="134"/>
      <c r="BM170" s="43"/>
      <c r="BN170" s="43"/>
      <c r="BO170" s="134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135"/>
    </row>
    <row r="171" ht="20.05" customHeight="1">
      <c r="A171" s="40"/>
      <c r="B171" s="73"/>
      <c r="C171" s="80"/>
      <c r="D171" s="46"/>
      <c r="E171" s="46"/>
      <c r="F171" s="46"/>
      <c r="G171" s="46"/>
      <c r="H171" s="43"/>
      <c r="I171" s="46"/>
      <c r="J171" s="43"/>
      <c r="K171" s="46"/>
      <c r="L171" s="46"/>
      <c r="M171" s="46"/>
      <c r="N171" s="43"/>
      <c r="O171" s="43"/>
      <c r="P171" s="43"/>
      <c r="Q171" s="46"/>
      <c r="R171" s="46"/>
      <c r="S171" s="46"/>
      <c r="T171" s="43"/>
      <c r="U171" s="43"/>
      <c r="V171" s="43"/>
      <c r="W171" s="46"/>
      <c r="X171" s="46"/>
      <c r="Y171" s="46"/>
      <c r="Z171" s="43"/>
      <c r="AA171" s="43"/>
      <c r="AB171" s="43"/>
      <c r="AC171" s="46"/>
      <c r="AD171" s="46"/>
      <c r="AE171" s="46"/>
      <c r="AF171" s="43"/>
      <c r="AG171" s="43"/>
      <c r="AH171" s="43"/>
      <c r="AI171" s="46"/>
      <c r="AJ171" s="46"/>
      <c r="AK171" s="46"/>
      <c r="AL171" s="43"/>
      <c r="AM171" s="43"/>
      <c r="AN171" s="43"/>
      <c r="AO171" s="46"/>
      <c r="AP171" s="46"/>
      <c r="AQ171" s="46"/>
      <c r="AR171" s="43"/>
      <c r="AS171" s="43"/>
      <c r="AT171" s="43"/>
      <c r="AU171" s="46"/>
      <c r="AV171" s="46"/>
      <c r="AW171" s="46"/>
      <c r="AX171" s="43"/>
      <c r="AY171" s="46"/>
      <c r="AZ171" s="46"/>
      <c r="BA171" s="46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134"/>
      <c r="BM171" s="43"/>
      <c r="BN171" s="43"/>
      <c r="BO171" s="134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135"/>
    </row>
    <row r="172" ht="20.05" customHeight="1">
      <c r="A172" s="40"/>
      <c r="B172" s="73"/>
      <c r="C172" s="80"/>
      <c r="D172" s="46"/>
      <c r="E172" s="46"/>
      <c r="F172" s="46"/>
      <c r="G172" s="46"/>
      <c r="H172" s="43"/>
      <c r="I172" s="46"/>
      <c r="J172" s="43"/>
      <c r="K172" s="46"/>
      <c r="L172" s="46"/>
      <c r="M172" s="46"/>
      <c r="N172" s="43"/>
      <c r="O172" s="43"/>
      <c r="P172" s="43"/>
      <c r="Q172" s="46"/>
      <c r="R172" s="46"/>
      <c r="S172" s="46"/>
      <c r="T172" s="43"/>
      <c r="U172" s="43"/>
      <c r="V172" s="43"/>
      <c r="W172" s="46"/>
      <c r="X172" s="46"/>
      <c r="Y172" s="46"/>
      <c r="Z172" s="43"/>
      <c r="AA172" s="43"/>
      <c r="AB172" s="43"/>
      <c r="AC172" s="46"/>
      <c r="AD172" s="46"/>
      <c r="AE172" s="46"/>
      <c r="AF172" s="43"/>
      <c r="AG172" s="43"/>
      <c r="AH172" s="43"/>
      <c r="AI172" s="46"/>
      <c r="AJ172" s="46"/>
      <c r="AK172" s="46"/>
      <c r="AL172" s="43"/>
      <c r="AM172" s="43"/>
      <c r="AN172" s="43"/>
      <c r="AO172" s="46"/>
      <c r="AP172" s="46"/>
      <c r="AQ172" s="46"/>
      <c r="AR172" s="43"/>
      <c r="AS172" s="43"/>
      <c r="AT172" s="43"/>
      <c r="AU172" s="46"/>
      <c r="AV172" s="46"/>
      <c r="AW172" s="46"/>
      <c r="AX172" s="43"/>
      <c r="AY172" s="46"/>
      <c r="AZ172" s="46"/>
      <c r="BA172" s="46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134"/>
      <c r="BM172" s="43"/>
      <c r="BN172" s="43"/>
      <c r="BO172" s="134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135"/>
    </row>
    <row r="173" ht="20.05" customHeight="1">
      <c r="A173" s="40"/>
      <c r="B173" s="73"/>
      <c r="C173" s="80"/>
      <c r="D173" s="46"/>
      <c r="E173" s="46"/>
      <c r="F173" s="46"/>
      <c r="G173" s="46"/>
      <c r="H173" s="43">
        <v>602</v>
      </c>
      <c r="I173" s="46"/>
      <c r="J173" s="43"/>
      <c r="K173" s="46"/>
      <c r="L173" s="46"/>
      <c r="M173" s="46"/>
      <c r="N173" s="43">
        <v>612</v>
      </c>
      <c r="O173" s="43"/>
      <c r="P173" s="43"/>
      <c r="Q173" s="46"/>
      <c r="R173" s="46"/>
      <c r="S173" s="46"/>
      <c r="T173" s="43">
        <v>641</v>
      </c>
      <c r="U173" s="43"/>
      <c r="V173" s="43"/>
      <c r="W173" s="46"/>
      <c r="X173" s="46"/>
      <c r="Y173" s="46"/>
      <c r="Z173" s="43">
        <v>0</v>
      </c>
      <c r="AA173" s="43"/>
      <c r="AB173" s="43"/>
      <c r="AC173" s="46"/>
      <c r="AD173" s="46"/>
      <c r="AE173" s="46"/>
      <c r="AF173" s="43">
        <v>0</v>
      </c>
      <c r="AG173" s="43"/>
      <c r="AH173" s="43"/>
      <c r="AI173" s="46"/>
      <c r="AJ173" s="46"/>
      <c r="AK173" s="46"/>
      <c r="AL173" s="43">
        <v>0</v>
      </c>
      <c r="AM173" s="43"/>
      <c r="AN173" s="43"/>
      <c r="AO173" s="46"/>
      <c r="AP173" s="46"/>
      <c r="AQ173" s="46"/>
      <c r="AR173" s="43">
        <v>0</v>
      </c>
      <c r="AS173" s="43"/>
      <c r="AT173" s="43"/>
      <c r="AU173" s="46"/>
      <c r="AV173" s="46"/>
      <c r="AW173" s="46"/>
      <c r="AX173" s="43">
        <v>0</v>
      </c>
      <c r="AY173" s="46"/>
      <c r="AZ173" s="46"/>
      <c r="BA173" s="46"/>
      <c r="BB173" s="43"/>
      <c r="BC173" s="43"/>
      <c r="BD173" s="43">
        <v>0</v>
      </c>
      <c r="BE173" s="43"/>
      <c r="BF173" s="43"/>
      <c r="BG173" s="43"/>
      <c r="BH173" s="43"/>
      <c r="BI173" s="43"/>
      <c r="BJ173" s="43"/>
      <c r="BK173" s="43"/>
      <c r="BL173" s="134"/>
      <c r="BM173" s="43"/>
      <c r="BN173" s="43"/>
      <c r="BO173" s="134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135"/>
    </row>
    <row r="174" ht="20.05" customHeight="1">
      <c r="A174" s="40"/>
      <c r="B174" s="73"/>
      <c r="C174" s="80"/>
      <c r="D174" s="46"/>
      <c r="E174" s="46"/>
      <c r="F174" s="46"/>
      <c r="G174" s="46"/>
      <c r="H174" s="43"/>
      <c r="I174" s="46"/>
      <c r="J174" s="43"/>
      <c r="K174" s="46"/>
      <c r="L174" s="46"/>
      <c r="M174" s="46"/>
      <c r="N174" s="43"/>
      <c r="O174" s="43"/>
      <c r="P174" s="43"/>
      <c r="Q174" s="46"/>
      <c r="R174" s="46"/>
      <c r="S174" s="46"/>
      <c r="T174" s="43"/>
      <c r="U174" s="43"/>
      <c r="V174" s="43"/>
      <c r="W174" s="46"/>
      <c r="X174" s="46"/>
      <c r="Y174" s="46"/>
      <c r="Z174" s="43"/>
      <c r="AA174" s="43"/>
      <c r="AB174" s="43"/>
      <c r="AC174" s="46"/>
      <c r="AD174" s="46"/>
      <c r="AE174" s="46"/>
      <c r="AF174" s="43"/>
      <c r="AG174" s="43"/>
      <c r="AH174" s="43"/>
      <c r="AI174" s="46"/>
      <c r="AJ174" s="46"/>
      <c r="AK174" s="46"/>
      <c r="AL174" s="43"/>
      <c r="AM174" s="43"/>
      <c r="AN174" s="43"/>
      <c r="AO174" s="46"/>
      <c r="AP174" s="46"/>
      <c r="AQ174" s="46"/>
      <c r="AR174" s="43"/>
      <c r="AS174" s="43"/>
      <c r="AT174" s="43"/>
      <c r="AU174" s="46"/>
      <c r="AV174" s="46"/>
      <c r="AW174" s="46"/>
      <c r="AX174" s="43"/>
      <c r="AY174" s="46"/>
      <c r="AZ174" s="46"/>
      <c r="BA174" s="46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134"/>
      <c r="BM174" s="43"/>
      <c r="BN174" s="43"/>
      <c r="BO174" s="134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135"/>
    </row>
    <row r="175" ht="20.05" customHeight="1">
      <c r="A175" s="40"/>
      <c r="B175" s="73"/>
      <c r="C175" s="80"/>
      <c r="D175" s="46"/>
      <c r="E175" s="46"/>
      <c r="F175" s="46"/>
      <c r="G175" s="46"/>
      <c r="H175" s="43"/>
      <c r="I175" s="46"/>
      <c r="J175" s="43"/>
      <c r="K175" s="46"/>
      <c r="L175" s="46"/>
      <c r="M175" s="46"/>
      <c r="N175" s="43"/>
      <c r="O175" s="43"/>
      <c r="P175" s="43"/>
      <c r="Q175" s="46"/>
      <c r="R175" s="46"/>
      <c r="S175" s="46"/>
      <c r="T175" s="43"/>
      <c r="U175" s="43"/>
      <c r="V175" s="43"/>
      <c r="W175" s="46"/>
      <c r="X175" s="46"/>
      <c r="Y175" s="46"/>
      <c r="Z175" s="43"/>
      <c r="AA175" s="43"/>
      <c r="AB175" s="43"/>
      <c r="AC175" s="46"/>
      <c r="AD175" s="46"/>
      <c r="AE175" s="46"/>
      <c r="AF175" s="43"/>
      <c r="AG175" s="43"/>
      <c r="AH175" s="43"/>
      <c r="AI175" s="46"/>
      <c r="AJ175" s="46"/>
      <c r="AK175" s="46"/>
      <c r="AL175" s="43"/>
      <c r="AM175" s="43"/>
      <c r="AN175" s="43"/>
      <c r="AO175" s="46"/>
      <c r="AP175" s="46"/>
      <c r="AQ175" s="46"/>
      <c r="AR175" s="43"/>
      <c r="AS175" s="43"/>
      <c r="AT175" s="43"/>
      <c r="AU175" s="46"/>
      <c r="AV175" s="46"/>
      <c r="AW175" s="46"/>
      <c r="AX175" s="43"/>
      <c r="AY175" s="46"/>
      <c r="AZ175" s="46"/>
      <c r="BA175" s="46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134"/>
      <c r="BM175" s="43"/>
      <c r="BN175" s="43"/>
      <c r="BO175" s="134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135"/>
    </row>
    <row r="176" ht="20.05" customHeight="1">
      <c r="A176" s="40"/>
      <c r="B176" s="73"/>
      <c r="C176" s="80"/>
      <c r="D176" s="46"/>
      <c r="E176" s="46"/>
      <c r="F176" s="46"/>
      <c r="G176" s="46"/>
      <c r="H176" s="43">
        <v>321</v>
      </c>
      <c r="I176" s="46"/>
      <c r="J176" s="43"/>
      <c r="K176" s="46"/>
      <c r="L176" s="46"/>
      <c r="M176" s="46"/>
      <c r="N176" s="43">
        <v>0</v>
      </c>
      <c r="O176" s="43"/>
      <c r="P176" s="43"/>
      <c r="Q176" s="46"/>
      <c r="R176" s="46"/>
      <c r="S176" s="46"/>
      <c r="T176" s="43">
        <v>0</v>
      </c>
      <c r="U176" s="43"/>
      <c r="V176" s="43"/>
      <c r="W176" s="46"/>
      <c r="X176" s="46"/>
      <c r="Y176" s="46"/>
      <c r="Z176" s="43">
        <v>0</v>
      </c>
      <c r="AA176" s="43"/>
      <c r="AB176" s="43"/>
      <c r="AC176" s="46"/>
      <c r="AD176" s="46"/>
      <c r="AE176" s="46"/>
      <c r="AF176" s="43">
        <v>0</v>
      </c>
      <c r="AG176" s="43"/>
      <c r="AH176" s="43"/>
      <c r="AI176" s="46"/>
      <c r="AJ176" s="46"/>
      <c r="AK176" s="46"/>
      <c r="AL176" s="43">
        <v>0</v>
      </c>
      <c r="AM176" s="43"/>
      <c r="AN176" s="43"/>
      <c r="AO176" s="46"/>
      <c r="AP176" s="46"/>
      <c r="AQ176" s="46"/>
      <c r="AR176" s="43">
        <v>0</v>
      </c>
      <c r="AS176" s="43"/>
      <c r="AT176" s="43"/>
      <c r="AU176" s="46"/>
      <c r="AV176" s="46"/>
      <c r="AW176" s="46"/>
      <c r="AX176" s="43">
        <v>0</v>
      </c>
      <c r="AY176" s="46"/>
      <c r="AZ176" s="46"/>
      <c r="BA176" s="46"/>
      <c r="BB176" s="43"/>
      <c r="BC176" s="43"/>
      <c r="BD176" s="43">
        <v>0</v>
      </c>
      <c r="BE176" s="43"/>
      <c r="BF176" s="43"/>
      <c r="BG176" s="43"/>
      <c r="BH176" s="43"/>
      <c r="BI176" s="43"/>
      <c r="BJ176" s="43"/>
      <c r="BK176" s="43"/>
      <c r="BL176" s="134"/>
      <c r="BM176" s="43"/>
      <c r="BN176" s="43"/>
      <c r="BO176" s="134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135"/>
    </row>
    <row r="177" ht="20.05" customHeight="1">
      <c r="A177" s="40"/>
      <c r="B177" s="73"/>
      <c r="C177" s="80"/>
      <c r="D177" s="46"/>
      <c r="E177" s="46"/>
      <c r="F177" s="46"/>
      <c r="G177" s="46"/>
      <c r="H177" s="43"/>
      <c r="I177" s="46"/>
      <c r="J177" s="43"/>
      <c r="K177" s="46"/>
      <c r="L177" s="46"/>
      <c r="M177" s="46"/>
      <c r="N177" s="43"/>
      <c r="O177" s="43"/>
      <c r="P177" s="43"/>
      <c r="Q177" s="46"/>
      <c r="R177" s="46"/>
      <c r="S177" s="46"/>
      <c r="T177" s="43"/>
      <c r="U177" s="43"/>
      <c r="V177" s="43"/>
      <c r="W177" s="46"/>
      <c r="X177" s="46"/>
      <c r="Y177" s="46"/>
      <c r="Z177" s="43"/>
      <c r="AA177" s="43"/>
      <c r="AB177" s="43"/>
      <c r="AC177" s="46"/>
      <c r="AD177" s="46"/>
      <c r="AE177" s="46"/>
      <c r="AF177" s="43"/>
      <c r="AG177" s="43"/>
      <c r="AH177" s="43"/>
      <c r="AI177" s="46"/>
      <c r="AJ177" s="46"/>
      <c r="AK177" s="46"/>
      <c r="AL177" s="43"/>
      <c r="AM177" s="43"/>
      <c r="AN177" s="43"/>
      <c r="AO177" s="46"/>
      <c r="AP177" s="46"/>
      <c r="AQ177" s="46"/>
      <c r="AR177" s="43"/>
      <c r="AS177" s="43"/>
      <c r="AT177" s="43"/>
      <c r="AU177" s="46"/>
      <c r="AV177" s="46"/>
      <c r="AW177" s="46"/>
      <c r="AX177" s="43"/>
      <c r="AY177" s="46"/>
      <c r="AZ177" s="46"/>
      <c r="BA177" s="46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134"/>
      <c r="BM177" s="43"/>
      <c r="BN177" s="43"/>
      <c r="BO177" s="134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135"/>
    </row>
    <row r="178" ht="20.05" customHeight="1">
      <c r="A178" s="40"/>
      <c r="B178" s="73"/>
      <c r="C178" s="80"/>
      <c r="D178" s="46"/>
      <c r="E178" s="46"/>
      <c r="F178" s="46"/>
      <c r="G178" s="46"/>
      <c r="H178" s="43"/>
      <c r="I178" s="46"/>
      <c r="J178" s="43"/>
      <c r="K178" s="46"/>
      <c r="L178" s="46"/>
      <c r="M178" s="46"/>
      <c r="N178" s="43"/>
      <c r="O178" s="43"/>
      <c r="P178" s="43"/>
      <c r="Q178" s="46"/>
      <c r="R178" s="46"/>
      <c r="S178" s="46"/>
      <c r="T178" s="43"/>
      <c r="U178" s="43"/>
      <c r="V178" s="43"/>
      <c r="W178" s="46"/>
      <c r="X178" s="46"/>
      <c r="Y178" s="46"/>
      <c r="Z178" s="43"/>
      <c r="AA178" s="43"/>
      <c r="AB178" s="43"/>
      <c r="AC178" s="46"/>
      <c r="AD178" s="46"/>
      <c r="AE178" s="46"/>
      <c r="AF178" s="43"/>
      <c r="AG178" s="43"/>
      <c r="AH178" s="43"/>
      <c r="AI178" s="46"/>
      <c r="AJ178" s="46"/>
      <c r="AK178" s="46"/>
      <c r="AL178" s="43"/>
      <c r="AM178" s="43"/>
      <c r="AN178" s="43"/>
      <c r="AO178" s="46"/>
      <c r="AP178" s="46"/>
      <c r="AQ178" s="46"/>
      <c r="AR178" s="43"/>
      <c r="AS178" s="43"/>
      <c r="AT178" s="43"/>
      <c r="AU178" s="46"/>
      <c r="AV178" s="46"/>
      <c r="AW178" s="46"/>
      <c r="AX178" s="43"/>
      <c r="AY178" s="46"/>
      <c r="AZ178" s="46"/>
      <c r="BA178" s="46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134"/>
      <c r="BM178" s="43"/>
      <c r="BN178" s="43"/>
      <c r="BO178" s="134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135"/>
    </row>
    <row r="179" ht="20.05" customHeight="1">
      <c r="A179" s="40"/>
      <c r="B179" s="73"/>
      <c r="C179" s="80"/>
      <c r="D179" s="46"/>
      <c r="E179" s="46"/>
      <c r="F179" s="46"/>
      <c r="G179" s="46"/>
      <c r="H179" s="43">
        <v>313</v>
      </c>
      <c r="I179" s="46"/>
      <c r="J179" s="43"/>
      <c r="K179" s="46"/>
      <c r="L179" s="46"/>
      <c r="M179" s="46"/>
      <c r="N179" s="43">
        <v>326</v>
      </c>
      <c r="O179" s="43"/>
      <c r="P179" s="43"/>
      <c r="Q179" s="46"/>
      <c r="R179" s="46"/>
      <c r="S179" s="46"/>
      <c r="T179" s="43">
        <v>0</v>
      </c>
      <c r="U179" s="43"/>
      <c r="V179" s="43"/>
      <c r="W179" s="46"/>
      <c r="X179" s="46"/>
      <c r="Y179" s="46"/>
      <c r="Z179" s="43">
        <v>0</v>
      </c>
      <c r="AA179" s="43"/>
      <c r="AB179" s="43"/>
      <c r="AC179" s="46"/>
      <c r="AD179" s="46"/>
      <c r="AE179" s="46"/>
      <c r="AF179" s="43">
        <v>0</v>
      </c>
      <c r="AG179" s="43"/>
      <c r="AH179" s="43"/>
      <c r="AI179" s="46"/>
      <c r="AJ179" s="46"/>
      <c r="AK179" s="46"/>
      <c r="AL179" s="43">
        <v>0</v>
      </c>
      <c r="AM179" s="43"/>
      <c r="AN179" s="43"/>
      <c r="AO179" s="46"/>
      <c r="AP179" s="46"/>
      <c r="AQ179" s="46"/>
      <c r="AR179" s="43">
        <v>0</v>
      </c>
      <c r="AS179" s="43"/>
      <c r="AT179" s="43"/>
      <c r="AU179" s="46"/>
      <c r="AV179" s="46"/>
      <c r="AW179" s="46"/>
      <c r="AX179" s="43">
        <v>0</v>
      </c>
      <c r="AY179" s="46"/>
      <c r="AZ179" s="46"/>
      <c r="BA179" s="46"/>
      <c r="BB179" s="43"/>
      <c r="BC179" s="43"/>
      <c r="BD179" s="43">
        <v>0</v>
      </c>
      <c r="BE179" s="43"/>
      <c r="BF179" s="43"/>
      <c r="BG179" s="43"/>
      <c r="BH179" s="43"/>
      <c r="BI179" s="43"/>
      <c r="BJ179" s="43"/>
      <c r="BK179" s="43"/>
      <c r="BL179" s="134"/>
      <c r="BM179" s="43"/>
      <c r="BN179" s="43"/>
      <c r="BO179" s="134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135"/>
    </row>
    <row r="180" ht="20.05" customHeight="1">
      <c r="A180" s="40"/>
      <c r="B180" s="73"/>
      <c r="C180" s="42"/>
      <c r="D180" s="114"/>
      <c r="E180" s="46"/>
      <c r="F180" s="46"/>
      <c r="G180" s="46"/>
      <c r="H180" s="43"/>
      <c r="I180" s="46"/>
      <c r="J180" s="43"/>
      <c r="K180" s="46"/>
      <c r="L180" s="46"/>
      <c r="M180" s="46"/>
      <c r="N180" s="43"/>
      <c r="O180" s="43"/>
      <c r="P180" s="43"/>
      <c r="Q180" s="46"/>
      <c r="R180" s="46"/>
      <c r="S180" s="46"/>
      <c r="T180" s="43"/>
      <c r="U180" s="43"/>
      <c r="V180" s="43"/>
      <c r="W180" s="46"/>
      <c r="X180" s="46"/>
      <c r="Y180" s="46"/>
      <c r="Z180" s="43"/>
      <c r="AA180" s="43"/>
      <c r="AB180" s="43"/>
      <c r="AC180" s="46"/>
      <c r="AD180" s="46"/>
      <c r="AE180" s="46"/>
      <c r="AF180" s="43"/>
      <c r="AG180" s="43"/>
      <c r="AH180" s="43"/>
      <c r="AI180" s="46"/>
      <c r="AJ180" s="46"/>
      <c r="AK180" s="46"/>
      <c r="AL180" s="43"/>
      <c r="AM180" s="43"/>
      <c r="AN180" s="43"/>
      <c r="AO180" s="46"/>
      <c r="AP180" s="46"/>
      <c r="AQ180" s="46"/>
      <c r="AR180" s="43"/>
      <c r="AS180" s="43"/>
      <c r="AT180" s="43"/>
      <c r="AU180" s="46"/>
      <c r="AV180" s="46"/>
      <c r="AW180" s="46"/>
      <c r="AX180" s="43"/>
      <c r="AY180" s="46"/>
      <c r="AZ180" s="46"/>
      <c r="BA180" s="46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134"/>
      <c r="BM180" s="43"/>
      <c r="BN180" s="43"/>
      <c r="BO180" s="134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135"/>
    </row>
    <row r="181" ht="20.05" customHeight="1">
      <c r="A181" s="40"/>
      <c r="B181" s="73"/>
      <c r="C181" s="42"/>
      <c r="D181" s="114"/>
      <c r="E181" s="46"/>
      <c r="F181" t="s" s="81">
        <v>4</v>
      </c>
      <c r="G181" s="46"/>
      <c r="H181" s="43">
        <v>15729</v>
      </c>
      <c r="I181" s="46"/>
      <c r="J181" s="43"/>
      <c r="K181" s="46"/>
      <c r="L181" s="46"/>
      <c r="M181" s="46"/>
      <c r="N181" s="43">
        <v>15751</v>
      </c>
      <c r="O181" s="43"/>
      <c r="P181" s="43"/>
      <c r="Q181" s="46"/>
      <c r="R181" s="46"/>
      <c r="S181" s="46"/>
      <c r="T181" s="43">
        <v>15785</v>
      </c>
      <c r="U181" s="43"/>
      <c r="V181" s="43"/>
      <c r="W181" s="46"/>
      <c r="X181" s="46"/>
      <c r="Y181" s="46"/>
      <c r="Z181" s="43">
        <v>15918</v>
      </c>
      <c r="AA181" s="43"/>
      <c r="AB181" s="43"/>
      <c r="AC181" s="46"/>
      <c r="AD181" s="46"/>
      <c r="AE181" s="46"/>
      <c r="AF181" s="43">
        <v>16001</v>
      </c>
      <c r="AG181" s="43"/>
      <c r="AH181" s="43"/>
      <c r="AI181" s="46"/>
      <c r="AJ181" s="46"/>
      <c r="AK181" s="46"/>
      <c r="AL181" s="43">
        <v>16281</v>
      </c>
      <c r="AM181" s="43"/>
      <c r="AN181" s="43"/>
      <c r="AO181" s="46"/>
      <c r="AP181" s="46"/>
      <c r="AQ181" s="46"/>
      <c r="AR181" s="43">
        <v>16586</v>
      </c>
      <c r="AS181" s="43"/>
      <c r="AT181" s="43"/>
      <c r="AU181" s="46"/>
      <c r="AV181" s="46"/>
      <c r="AW181" s="46"/>
      <c r="AX181" s="43">
        <v>17033</v>
      </c>
      <c r="AY181" s="46"/>
      <c r="AZ181" s="46"/>
      <c r="BA181" s="46"/>
      <c r="BB181" s="43"/>
      <c r="BC181" s="43"/>
      <c r="BD181" s="43">
        <v>19462</v>
      </c>
      <c r="BE181" s="43"/>
      <c r="BF181" s="43"/>
      <c r="BG181" s="43"/>
      <c r="BH181" s="43"/>
      <c r="BI181" s="43"/>
      <c r="BJ181" s="43"/>
      <c r="BK181" s="43"/>
      <c r="BL181" s="134"/>
      <c r="BM181" s="43"/>
      <c r="BN181" s="43"/>
      <c r="BO181" s="134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135"/>
    </row>
    <row r="182" ht="20.05" customHeight="1">
      <c r="A182" s="40"/>
      <c r="B182" s="73"/>
      <c r="C182" s="80"/>
      <c r="D182" s="46"/>
      <c r="E182" s="46"/>
      <c r="F182" s="46"/>
      <c r="G182" s="46"/>
      <c r="H182" s="43"/>
      <c r="I182" s="46"/>
      <c r="J182" s="43"/>
      <c r="K182" s="46"/>
      <c r="L182" s="46"/>
      <c r="M182" s="46"/>
      <c r="N182" s="43"/>
      <c r="O182" s="43"/>
      <c r="P182" s="43"/>
      <c r="Q182" s="46"/>
      <c r="R182" s="46"/>
      <c r="S182" s="46"/>
      <c r="T182" s="43"/>
      <c r="U182" s="43"/>
      <c r="V182" s="43"/>
      <c r="W182" s="46"/>
      <c r="X182" s="46"/>
      <c r="Y182" s="46"/>
      <c r="Z182" s="43"/>
      <c r="AA182" s="43"/>
      <c r="AB182" s="43"/>
      <c r="AC182" s="46"/>
      <c r="AD182" s="46"/>
      <c r="AE182" s="46"/>
      <c r="AF182" s="43"/>
      <c r="AG182" s="43"/>
      <c r="AH182" s="43"/>
      <c r="AI182" s="46"/>
      <c r="AJ182" s="46"/>
      <c r="AK182" s="46"/>
      <c r="AL182" s="43"/>
      <c r="AM182" s="43"/>
      <c r="AN182" s="43"/>
      <c r="AO182" s="46"/>
      <c r="AP182" s="46"/>
      <c r="AQ182" s="46"/>
      <c r="AR182" s="43"/>
      <c r="AS182" s="43"/>
      <c r="AT182" s="43"/>
      <c r="AU182" s="46"/>
      <c r="AV182" s="46"/>
      <c r="AW182" s="46"/>
      <c r="AX182" s="43"/>
      <c r="AY182" s="46"/>
      <c r="AZ182" s="46"/>
      <c r="BA182" s="46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134"/>
      <c r="BM182" s="43"/>
      <c r="BN182" s="43"/>
      <c r="BO182" s="134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135"/>
    </row>
    <row r="183" ht="20.05" customHeight="1">
      <c r="A183" s="40"/>
      <c r="B183" s="73"/>
      <c r="C183" s="80"/>
      <c r="D183" s="46"/>
      <c r="E183" s="46"/>
      <c r="F183" s="46"/>
      <c r="G183" s="46"/>
      <c r="H183" s="43"/>
      <c r="I183" s="46"/>
      <c r="J183" s="43"/>
      <c r="K183" s="46"/>
      <c r="L183" s="46"/>
      <c r="M183" s="46"/>
      <c r="N183" s="43"/>
      <c r="O183" s="43"/>
      <c r="P183" s="43"/>
      <c r="Q183" s="46"/>
      <c r="R183" s="46"/>
      <c r="S183" s="46"/>
      <c r="T183" s="43"/>
      <c r="U183" s="43"/>
      <c r="V183" s="43"/>
      <c r="W183" s="46"/>
      <c r="X183" s="46"/>
      <c r="Y183" s="46"/>
      <c r="Z183" s="43"/>
      <c r="AA183" s="43"/>
      <c r="AB183" s="43"/>
      <c r="AC183" s="46"/>
      <c r="AD183" s="46"/>
      <c r="AE183" s="46"/>
      <c r="AF183" s="43"/>
      <c r="AG183" s="43"/>
      <c r="AH183" s="43"/>
      <c r="AI183" s="46"/>
      <c r="AJ183" s="46"/>
      <c r="AK183" s="46"/>
      <c r="AL183" s="43"/>
      <c r="AM183" s="43"/>
      <c r="AN183" s="43"/>
      <c r="AO183" s="46"/>
      <c r="AP183" s="46"/>
      <c r="AQ183" s="46"/>
      <c r="AR183" s="43"/>
      <c r="AS183" s="43"/>
      <c r="AT183" s="43"/>
      <c r="AU183" s="46"/>
      <c r="AV183" s="46"/>
      <c r="AW183" s="46"/>
      <c r="AX183" s="43"/>
      <c r="AY183" s="46"/>
      <c r="AZ183" s="46"/>
      <c r="BA183" s="46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134"/>
      <c r="BM183" s="43"/>
      <c r="BN183" s="43"/>
      <c r="BO183" s="134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135"/>
    </row>
    <row r="184" ht="20.05" customHeight="1">
      <c r="A184" s="40"/>
      <c r="B184" s="73"/>
      <c r="C184" s="80"/>
      <c r="D184" s="46"/>
      <c r="E184" s="46"/>
      <c r="F184" s="46"/>
      <c r="G184" s="46"/>
      <c r="H184" s="43">
        <v>8719</v>
      </c>
      <c r="I184" s="46"/>
      <c r="J184" s="43"/>
      <c r="K184" s="46"/>
      <c r="L184" s="46"/>
      <c r="M184" s="46"/>
      <c r="N184" s="43">
        <v>8777</v>
      </c>
      <c r="O184" s="43"/>
      <c r="P184" s="43"/>
      <c r="Q184" s="46"/>
      <c r="R184" s="46"/>
      <c r="S184" s="46"/>
      <c r="T184" s="43">
        <v>8781</v>
      </c>
      <c r="U184" s="43"/>
      <c r="V184" s="43"/>
      <c r="W184" s="46"/>
      <c r="X184" s="46"/>
      <c r="Y184" s="46"/>
      <c r="Z184" s="43">
        <v>8808</v>
      </c>
      <c r="AA184" s="43"/>
      <c r="AB184" s="43"/>
      <c r="AC184" s="46"/>
      <c r="AD184" s="46"/>
      <c r="AE184" s="46"/>
      <c r="AF184" s="43">
        <v>9069</v>
      </c>
      <c r="AG184" s="43"/>
      <c r="AH184" s="43"/>
      <c r="AI184" s="46"/>
      <c r="AJ184" s="46"/>
      <c r="AK184" s="46"/>
      <c r="AL184" s="43">
        <v>9149</v>
      </c>
      <c r="AM184" s="43"/>
      <c r="AN184" s="43"/>
      <c r="AO184" s="46"/>
      <c r="AP184" s="46"/>
      <c r="AQ184" s="46"/>
      <c r="AR184" s="43">
        <v>9214</v>
      </c>
      <c r="AS184" s="43"/>
      <c r="AT184" s="43"/>
      <c r="AU184" s="46"/>
      <c r="AV184" s="46"/>
      <c r="AW184" s="46"/>
      <c r="AX184" s="43">
        <v>9338</v>
      </c>
      <c r="AY184" s="46"/>
      <c r="AZ184" s="46"/>
      <c r="BA184" s="46"/>
      <c r="BB184" s="43"/>
      <c r="BC184" s="43"/>
      <c r="BD184" s="43">
        <v>9467</v>
      </c>
      <c r="BE184" s="43"/>
      <c r="BF184" s="43"/>
      <c r="BG184" s="43"/>
      <c r="BH184" s="43"/>
      <c r="BI184" s="43"/>
      <c r="BJ184" s="43"/>
      <c r="BK184" s="43"/>
      <c r="BL184" s="134"/>
      <c r="BM184" s="43"/>
      <c r="BN184" s="43"/>
      <c r="BO184" s="134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135"/>
    </row>
    <row r="185" ht="20.05" customHeight="1">
      <c r="A185" s="40"/>
      <c r="B185" s="73"/>
      <c r="C185" s="80"/>
      <c r="D185" s="46"/>
      <c r="E185" s="46"/>
      <c r="F185" s="46"/>
      <c r="G185" s="46"/>
      <c r="H185" s="43"/>
      <c r="I185" s="46"/>
      <c r="J185" s="43"/>
      <c r="K185" s="46"/>
      <c r="L185" s="46"/>
      <c r="M185" s="46"/>
      <c r="N185" s="43"/>
      <c r="O185" s="43"/>
      <c r="P185" s="43"/>
      <c r="Q185" s="46"/>
      <c r="R185" s="46"/>
      <c r="S185" s="46"/>
      <c r="T185" s="43"/>
      <c r="U185" s="43"/>
      <c r="V185" s="43"/>
      <c r="W185" s="46"/>
      <c r="X185" s="46"/>
      <c r="Y185" s="46"/>
      <c r="Z185" s="43"/>
      <c r="AA185" s="43"/>
      <c r="AB185" s="43"/>
      <c r="AC185" s="46"/>
      <c r="AD185" s="46"/>
      <c r="AE185" s="46"/>
      <c r="AF185" s="43"/>
      <c r="AG185" s="43"/>
      <c r="AH185" s="43"/>
      <c r="AI185" s="46"/>
      <c r="AJ185" s="46"/>
      <c r="AK185" s="46"/>
      <c r="AL185" s="43"/>
      <c r="AM185" s="43"/>
      <c r="AN185" s="43"/>
      <c r="AO185" s="46"/>
      <c r="AP185" s="46"/>
      <c r="AQ185" s="46"/>
      <c r="AR185" s="43"/>
      <c r="AS185" s="43"/>
      <c r="AT185" s="43"/>
      <c r="AU185" s="46"/>
      <c r="AV185" s="46"/>
      <c r="AW185" s="46"/>
      <c r="AX185" s="43"/>
      <c r="AY185" s="46"/>
      <c r="AZ185" s="46"/>
      <c r="BA185" s="46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134"/>
      <c r="BM185" s="43"/>
      <c r="BN185" s="43"/>
      <c r="BO185" s="134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135"/>
    </row>
    <row r="186" ht="20.05" customHeight="1">
      <c r="A186" s="40"/>
      <c r="B186" s="73"/>
      <c r="C186" s="80"/>
      <c r="D186" s="46"/>
      <c r="E186" s="46"/>
      <c r="F186" s="46"/>
      <c r="G186" s="46"/>
      <c r="H186" s="43"/>
      <c r="I186" s="46"/>
      <c r="J186" s="43"/>
      <c r="K186" s="46"/>
      <c r="L186" s="46"/>
      <c r="M186" s="46"/>
      <c r="N186" s="43"/>
      <c r="O186" s="43"/>
      <c r="P186" s="43"/>
      <c r="Q186" s="46"/>
      <c r="R186" s="46"/>
      <c r="S186" s="46"/>
      <c r="T186" s="43"/>
      <c r="U186" s="43"/>
      <c r="V186" s="43"/>
      <c r="W186" s="46"/>
      <c r="X186" s="46"/>
      <c r="Y186" s="46"/>
      <c r="Z186" s="43"/>
      <c r="AA186" s="43"/>
      <c r="AB186" s="43"/>
      <c r="AC186" s="46"/>
      <c r="AD186" s="46"/>
      <c r="AE186" s="46"/>
      <c r="AF186" s="43"/>
      <c r="AG186" s="43"/>
      <c r="AH186" s="43"/>
      <c r="AI186" s="46"/>
      <c r="AJ186" s="46"/>
      <c r="AK186" s="46"/>
      <c r="AL186" s="43"/>
      <c r="AM186" s="43"/>
      <c r="AN186" s="43"/>
      <c r="AO186" s="46"/>
      <c r="AP186" s="46"/>
      <c r="AQ186" s="46"/>
      <c r="AR186" s="43"/>
      <c r="AS186" s="43"/>
      <c r="AT186" s="43"/>
      <c r="AU186" s="46"/>
      <c r="AV186" s="46"/>
      <c r="AW186" s="46"/>
      <c r="AX186" s="43"/>
      <c r="AY186" s="46"/>
      <c r="AZ186" s="46"/>
      <c r="BA186" s="46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134"/>
      <c r="BM186" s="43"/>
      <c r="BN186" s="43"/>
      <c r="BO186" s="134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135"/>
    </row>
    <row r="187" ht="20.05" customHeight="1">
      <c r="A187" s="40"/>
      <c r="B187" s="73"/>
      <c r="C187" s="80"/>
      <c r="D187" s="46"/>
      <c r="E187" s="46"/>
      <c r="F187" s="46"/>
      <c r="G187" s="46"/>
      <c r="H187" s="43">
        <v>6564</v>
      </c>
      <c r="I187" s="46"/>
      <c r="J187" s="43"/>
      <c r="K187" s="46"/>
      <c r="L187" s="46"/>
      <c r="M187" s="46"/>
      <c r="N187" s="43">
        <v>6589</v>
      </c>
      <c r="O187" s="43"/>
      <c r="P187" s="43"/>
      <c r="Q187" s="46"/>
      <c r="R187" s="46"/>
      <c r="S187" s="46"/>
      <c r="T187" s="43">
        <v>6633</v>
      </c>
      <c r="U187" s="43"/>
      <c r="V187" s="43"/>
      <c r="W187" s="46"/>
      <c r="X187" s="46"/>
      <c r="Y187" s="46"/>
      <c r="Z187" s="43">
        <v>6703</v>
      </c>
      <c r="AA187" s="43"/>
      <c r="AB187" s="43"/>
      <c r="AC187" s="46"/>
      <c r="AD187" s="46"/>
      <c r="AE187" s="46"/>
      <c r="AF187" s="43">
        <v>6928</v>
      </c>
      <c r="AG187" s="43"/>
      <c r="AH187" s="43"/>
      <c r="AI187" s="46"/>
      <c r="AJ187" s="46"/>
      <c r="AK187" s="46"/>
      <c r="AL187" s="43">
        <v>7123</v>
      </c>
      <c r="AM187" s="43"/>
      <c r="AN187" s="43"/>
      <c r="AO187" s="46"/>
      <c r="AP187" s="46"/>
      <c r="AQ187" s="46"/>
      <c r="AR187" s="43">
        <v>7409</v>
      </c>
      <c r="AS187" s="43"/>
      <c r="AT187" s="43"/>
      <c r="AU187" s="46"/>
      <c r="AV187" s="46"/>
      <c r="AW187" s="46"/>
      <c r="AX187" s="43">
        <v>7970</v>
      </c>
      <c r="AY187" s="46"/>
      <c r="AZ187" s="46"/>
      <c r="BA187" s="46"/>
      <c r="BB187" s="43"/>
      <c r="BC187" s="43"/>
      <c r="BD187" s="43">
        <v>8592</v>
      </c>
      <c r="BE187" s="43"/>
      <c r="BF187" s="43"/>
      <c r="BG187" s="43"/>
      <c r="BH187" s="43"/>
      <c r="BI187" s="43"/>
      <c r="BJ187" s="43"/>
      <c r="BK187" s="43"/>
      <c r="BL187" s="134"/>
      <c r="BM187" s="43"/>
      <c r="BN187" s="43"/>
      <c r="BO187" s="134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135"/>
    </row>
    <row r="188" ht="20.05" customHeight="1">
      <c r="A188" s="40"/>
      <c r="B188" s="73"/>
      <c r="C188" s="80"/>
      <c r="D188" s="46"/>
      <c r="E188" s="46"/>
      <c r="F188" s="46"/>
      <c r="G188" s="46"/>
      <c r="H188" s="43"/>
      <c r="I188" s="46"/>
      <c r="J188" s="43"/>
      <c r="K188" s="46"/>
      <c r="L188" s="46"/>
      <c r="M188" s="46"/>
      <c r="N188" s="43"/>
      <c r="O188" s="43"/>
      <c r="P188" s="43"/>
      <c r="Q188" s="46"/>
      <c r="R188" s="46"/>
      <c r="S188" s="46"/>
      <c r="T188" s="43"/>
      <c r="U188" s="43"/>
      <c r="V188" s="43"/>
      <c r="W188" s="46"/>
      <c r="X188" s="46"/>
      <c r="Y188" s="46"/>
      <c r="Z188" s="43"/>
      <c r="AA188" s="43"/>
      <c r="AB188" s="43"/>
      <c r="AC188" s="46"/>
      <c r="AD188" s="46"/>
      <c r="AE188" s="46"/>
      <c r="AF188" s="43"/>
      <c r="AG188" s="43"/>
      <c r="AH188" s="43"/>
      <c r="AI188" s="46"/>
      <c r="AJ188" s="46"/>
      <c r="AK188" s="46"/>
      <c r="AL188" s="43"/>
      <c r="AM188" s="43"/>
      <c r="AN188" s="43"/>
      <c r="AO188" s="46"/>
      <c r="AP188" s="46"/>
      <c r="AQ188" s="46"/>
      <c r="AR188" s="43"/>
      <c r="AS188" s="43"/>
      <c r="AT188" s="43"/>
      <c r="AU188" s="46"/>
      <c r="AV188" s="46"/>
      <c r="AW188" s="46"/>
      <c r="AX188" s="43"/>
      <c r="AY188" s="46"/>
      <c r="AZ188" s="46"/>
      <c r="BA188" s="46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134"/>
      <c r="BM188" s="43"/>
      <c r="BN188" s="43"/>
      <c r="BO188" s="134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135"/>
    </row>
    <row r="189" ht="20.05" customHeight="1">
      <c r="A189" s="40"/>
      <c r="B189" s="73"/>
      <c r="C189" s="80"/>
      <c r="D189" s="46"/>
      <c r="E189" s="46"/>
      <c r="F189" s="46"/>
      <c r="G189" s="46"/>
      <c r="H189" s="43"/>
      <c r="I189" s="46"/>
      <c r="J189" s="43"/>
      <c r="K189" s="46"/>
      <c r="L189" s="46"/>
      <c r="M189" s="46"/>
      <c r="N189" s="43"/>
      <c r="O189" s="43"/>
      <c r="P189" s="43"/>
      <c r="Q189" s="46"/>
      <c r="R189" s="46"/>
      <c r="S189" s="46"/>
      <c r="T189" s="43"/>
      <c r="U189" s="43"/>
      <c r="V189" s="43"/>
      <c r="W189" s="46"/>
      <c r="X189" s="46"/>
      <c r="Y189" s="46"/>
      <c r="Z189" s="43"/>
      <c r="AA189" s="43"/>
      <c r="AB189" s="43"/>
      <c r="AC189" s="46"/>
      <c r="AD189" s="46"/>
      <c r="AE189" s="46"/>
      <c r="AF189" s="43"/>
      <c r="AG189" s="43"/>
      <c r="AH189" s="43"/>
      <c r="AI189" s="46"/>
      <c r="AJ189" s="46"/>
      <c r="AK189" s="46"/>
      <c r="AL189" s="43"/>
      <c r="AM189" s="43"/>
      <c r="AN189" s="43"/>
      <c r="AO189" s="46"/>
      <c r="AP189" s="46"/>
      <c r="AQ189" s="46"/>
      <c r="AR189" s="43"/>
      <c r="AS189" s="43"/>
      <c r="AT189" s="43"/>
      <c r="AU189" s="46"/>
      <c r="AV189" s="46"/>
      <c r="AW189" s="46"/>
      <c r="AX189" s="43"/>
      <c r="AY189" s="46"/>
      <c r="AZ189" s="46"/>
      <c r="BA189" s="46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134"/>
      <c r="BM189" s="43"/>
      <c r="BN189" s="43"/>
      <c r="BO189" s="134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135"/>
    </row>
    <row r="190" ht="20.05" customHeight="1">
      <c r="A190" s="40"/>
      <c r="B190" s="73"/>
      <c r="C190" s="80"/>
      <c r="D190" s="46"/>
      <c r="E190" s="46"/>
      <c r="F190" s="46"/>
      <c r="G190" s="46"/>
      <c r="H190" s="43">
        <v>5455</v>
      </c>
      <c r="I190" s="46"/>
      <c r="J190" s="43"/>
      <c r="K190" s="46"/>
      <c r="L190" s="46"/>
      <c r="M190" s="46"/>
      <c r="N190" s="43">
        <v>5466</v>
      </c>
      <c r="O190" s="43"/>
      <c r="P190" s="43"/>
      <c r="Q190" s="46"/>
      <c r="R190" s="46"/>
      <c r="S190" s="46"/>
      <c r="T190" s="43">
        <v>5535</v>
      </c>
      <c r="U190" s="43"/>
      <c r="V190" s="43"/>
      <c r="W190" s="46"/>
      <c r="X190" s="46"/>
      <c r="Y190" s="46"/>
      <c r="Z190" s="43">
        <v>5571</v>
      </c>
      <c r="AA190" s="43"/>
      <c r="AB190" s="43"/>
      <c r="AC190" s="46"/>
      <c r="AD190" s="46"/>
      <c r="AE190" s="46"/>
      <c r="AF190" s="43">
        <v>5611</v>
      </c>
      <c r="AG190" s="43"/>
      <c r="AH190" s="43"/>
      <c r="AI190" s="46"/>
      <c r="AJ190" s="46"/>
      <c r="AK190" s="46"/>
      <c r="AL190" s="43">
        <v>5698</v>
      </c>
      <c r="AM190" s="43"/>
      <c r="AN190" s="43"/>
      <c r="AO190" s="46"/>
      <c r="AP190" s="46"/>
      <c r="AQ190" s="46"/>
      <c r="AR190" s="43">
        <v>5865</v>
      </c>
      <c r="AS190" s="43"/>
      <c r="AT190" s="43"/>
      <c r="AU190" s="46"/>
      <c r="AV190" s="46"/>
      <c r="AW190" s="46"/>
      <c r="AX190" s="43">
        <v>5996</v>
      </c>
      <c r="AY190" s="46"/>
      <c r="AZ190" s="46"/>
      <c r="BA190" s="46"/>
      <c r="BB190" s="43"/>
      <c r="BC190" s="43"/>
      <c r="BD190" s="43">
        <v>0</v>
      </c>
      <c r="BE190" s="43"/>
      <c r="BF190" s="43"/>
      <c r="BG190" s="43"/>
      <c r="BH190" s="43"/>
      <c r="BI190" s="43"/>
      <c r="BJ190" s="43"/>
      <c r="BK190" s="43"/>
      <c r="BL190" s="134"/>
      <c r="BM190" s="43"/>
      <c r="BN190" s="43"/>
      <c r="BO190" s="134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135"/>
    </row>
    <row r="191" ht="20.05" customHeight="1">
      <c r="A191" s="40"/>
      <c r="B191" s="73"/>
      <c r="C191" s="80"/>
      <c r="D191" s="46"/>
      <c r="E191" s="46"/>
      <c r="F191" s="46"/>
      <c r="G191" s="46"/>
      <c r="H191" s="43"/>
      <c r="I191" s="46"/>
      <c r="J191" s="43"/>
      <c r="K191" s="46"/>
      <c r="L191" s="46"/>
      <c r="M191" s="46"/>
      <c r="N191" s="43"/>
      <c r="O191" s="43"/>
      <c r="P191" s="43"/>
      <c r="Q191" s="46"/>
      <c r="R191" s="46"/>
      <c r="S191" s="46"/>
      <c r="T191" s="43"/>
      <c r="U191" s="43"/>
      <c r="V191" s="43"/>
      <c r="W191" s="46"/>
      <c r="X191" s="46"/>
      <c r="Y191" s="46"/>
      <c r="Z191" s="43"/>
      <c r="AA191" s="43"/>
      <c r="AB191" s="43"/>
      <c r="AC191" s="46"/>
      <c r="AD191" s="46"/>
      <c r="AE191" s="46"/>
      <c r="AF191" s="43"/>
      <c r="AG191" s="43"/>
      <c r="AH191" s="43"/>
      <c r="AI191" s="46"/>
      <c r="AJ191" s="46"/>
      <c r="AK191" s="46"/>
      <c r="AL191" s="43"/>
      <c r="AM191" s="43"/>
      <c r="AN191" s="43"/>
      <c r="AO191" s="46"/>
      <c r="AP191" s="46"/>
      <c r="AQ191" s="46"/>
      <c r="AR191" s="43"/>
      <c r="AS191" s="43"/>
      <c r="AT191" s="43"/>
      <c r="AU191" s="46"/>
      <c r="AV191" s="46"/>
      <c r="AW191" s="46"/>
      <c r="AX191" s="43"/>
      <c r="AY191" s="46"/>
      <c r="AZ191" s="46"/>
      <c r="BA191" s="46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134"/>
      <c r="BM191" s="43"/>
      <c r="BN191" s="43"/>
      <c r="BO191" s="134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135"/>
    </row>
    <row r="192" ht="20.05" customHeight="1">
      <c r="A192" s="40"/>
      <c r="B192" s="73"/>
      <c r="C192" s="80"/>
      <c r="D192" s="46"/>
      <c r="E192" s="46"/>
      <c r="F192" s="46"/>
      <c r="G192" s="46"/>
      <c r="H192" s="43"/>
      <c r="I192" s="46"/>
      <c r="J192" s="43"/>
      <c r="K192" s="46"/>
      <c r="L192" s="46"/>
      <c r="M192" s="46"/>
      <c r="N192" s="43"/>
      <c r="O192" s="43"/>
      <c r="P192" s="43"/>
      <c r="Q192" s="46"/>
      <c r="R192" s="46"/>
      <c r="S192" s="46"/>
      <c r="T192" s="43"/>
      <c r="U192" s="43"/>
      <c r="V192" s="43"/>
      <c r="W192" s="46"/>
      <c r="X192" s="46"/>
      <c r="Y192" s="46"/>
      <c r="Z192" s="43"/>
      <c r="AA192" s="43"/>
      <c r="AB192" s="43"/>
      <c r="AC192" s="46"/>
      <c r="AD192" s="46"/>
      <c r="AE192" s="46"/>
      <c r="AF192" s="43"/>
      <c r="AG192" s="43"/>
      <c r="AH192" s="43"/>
      <c r="AI192" s="46"/>
      <c r="AJ192" s="46"/>
      <c r="AK192" s="46"/>
      <c r="AL192" s="43"/>
      <c r="AM192" s="43"/>
      <c r="AN192" s="43"/>
      <c r="AO192" s="46"/>
      <c r="AP192" s="46"/>
      <c r="AQ192" s="46"/>
      <c r="AR192" s="43"/>
      <c r="AS192" s="43"/>
      <c r="AT192" s="43"/>
      <c r="AU192" s="46"/>
      <c r="AV192" s="46"/>
      <c r="AW192" s="46"/>
      <c r="AX192" s="43"/>
      <c r="AY192" s="46"/>
      <c r="AZ192" s="46"/>
      <c r="BA192" s="46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134"/>
      <c r="BM192" s="43"/>
      <c r="BN192" s="43"/>
      <c r="BO192" s="134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135"/>
    </row>
    <row r="193" ht="20.05" customHeight="1">
      <c r="A193" s="40"/>
      <c r="B193" s="73"/>
      <c r="C193" s="80"/>
      <c r="D193" s="46"/>
      <c r="E193" s="46"/>
      <c r="F193" s="46"/>
      <c r="G193" s="46"/>
      <c r="H193" s="43">
        <v>1417</v>
      </c>
      <c r="I193" s="46"/>
      <c r="J193" s="43"/>
      <c r="K193" s="46"/>
      <c r="L193" s="46"/>
      <c r="M193" s="46"/>
      <c r="N193" s="43">
        <v>1453</v>
      </c>
      <c r="O193" s="43"/>
      <c r="P193" s="43"/>
      <c r="Q193" s="46"/>
      <c r="R193" s="46"/>
      <c r="S193" s="46"/>
      <c r="T193" s="43">
        <v>1462</v>
      </c>
      <c r="U193" s="43"/>
      <c r="V193" s="43"/>
      <c r="W193" s="46"/>
      <c r="X193" s="46"/>
      <c r="Y193" s="46"/>
      <c r="Z193" s="43">
        <v>1501</v>
      </c>
      <c r="AA193" s="43"/>
      <c r="AB193" s="43"/>
      <c r="AC193" s="46"/>
      <c r="AD193" s="46"/>
      <c r="AE193" s="46"/>
      <c r="AF193" s="43">
        <v>1593</v>
      </c>
      <c r="AG193" s="43"/>
      <c r="AH193" s="43"/>
      <c r="AI193" s="46"/>
      <c r="AJ193" s="46"/>
      <c r="AK193" s="46"/>
      <c r="AL193" s="43">
        <v>1713</v>
      </c>
      <c r="AM193" s="43"/>
      <c r="AN193" s="43"/>
      <c r="AO193" s="46"/>
      <c r="AP193" s="46"/>
      <c r="AQ193" s="46"/>
      <c r="AR193" s="43">
        <v>1876</v>
      </c>
      <c r="AS193" s="43"/>
      <c r="AT193" s="43"/>
      <c r="AU193" s="46"/>
      <c r="AV193" s="46"/>
      <c r="AW193" s="46"/>
      <c r="AX193" s="43">
        <v>0</v>
      </c>
      <c r="AY193" s="46"/>
      <c r="AZ193" s="46"/>
      <c r="BA193" s="46"/>
      <c r="BB193" s="43"/>
      <c r="BC193" s="43"/>
      <c r="BD193" s="43">
        <v>0</v>
      </c>
      <c r="BE193" s="43"/>
      <c r="BF193" s="43"/>
      <c r="BG193" s="43"/>
      <c r="BH193" s="43"/>
      <c r="BI193" s="43"/>
      <c r="BJ193" s="43"/>
      <c r="BK193" s="43"/>
      <c r="BL193" s="134"/>
      <c r="BM193" s="43"/>
      <c r="BN193" s="43"/>
      <c r="BO193" s="134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135"/>
    </row>
    <row r="194" ht="20.05" customHeight="1">
      <c r="A194" s="40"/>
      <c r="B194" s="73"/>
      <c r="C194" s="80"/>
      <c r="D194" s="46"/>
      <c r="E194" s="46"/>
      <c r="F194" s="46"/>
      <c r="G194" s="46"/>
      <c r="H194" s="43"/>
      <c r="I194" s="46"/>
      <c r="J194" s="43"/>
      <c r="K194" s="46"/>
      <c r="L194" s="46"/>
      <c r="M194" s="46"/>
      <c r="N194" s="43"/>
      <c r="O194" s="43"/>
      <c r="P194" s="43"/>
      <c r="Q194" s="46"/>
      <c r="R194" s="46"/>
      <c r="S194" s="46"/>
      <c r="T194" s="43"/>
      <c r="U194" s="43"/>
      <c r="V194" s="43"/>
      <c r="W194" s="46"/>
      <c r="X194" s="46"/>
      <c r="Y194" s="46"/>
      <c r="Z194" s="43"/>
      <c r="AA194" s="43"/>
      <c r="AB194" s="43"/>
      <c r="AC194" s="46"/>
      <c r="AD194" s="46"/>
      <c r="AE194" s="46"/>
      <c r="AF194" s="43"/>
      <c r="AG194" s="43"/>
      <c r="AH194" s="43"/>
      <c r="AI194" s="46"/>
      <c r="AJ194" s="46"/>
      <c r="AK194" s="46"/>
      <c r="AL194" s="43"/>
      <c r="AM194" s="43"/>
      <c r="AN194" s="43"/>
      <c r="AO194" s="46"/>
      <c r="AP194" s="46"/>
      <c r="AQ194" s="46"/>
      <c r="AR194" s="43"/>
      <c r="AS194" s="43"/>
      <c r="AT194" s="43"/>
      <c r="AU194" s="46"/>
      <c r="AV194" s="46"/>
      <c r="AW194" s="46"/>
      <c r="AX194" s="43"/>
      <c r="AY194" s="46"/>
      <c r="AZ194" s="46"/>
      <c r="BA194" s="46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134"/>
      <c r="BM194" s="43"/>
      <c r="BN194" s="43"/>
      <c r="BO194" s="134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135"/>
    </row>
    <row r="195" ht="20.05" customHeight="1">
      <c r="A195" s="40"/>
      <c r="B195" s="73"/>
      <c r="C195" s="80"/>
      <c r="D195" s="46"/>
      <c r="E195" s="46"/>
      <c r="F195" s="46"/>
      <c r="G195" s="46"/>
      <c r="H195" s="43"/>
      <c r="I195" s="46"/>
      <c r="J195" s="43"/>
      <c r="K195" s="46"/>
      <c r="L195" s="46"/>
      <c r="M195" s="46"/>
      <c r="N195" s="43"/>
      <c r="O195" s="43"/>
      <c r="P195" s="43"/>
      <c r="Q195" s="46"/>
      <c r="R195" s="46"/>
      <c r="S195" s="46"/>
      <c r="T195" s="43"/>
      <c r="U195" s="43"/>
      <c r="V195" s="43"/>
      <c r="W195" s="46"/>
      <c r="X195" s="46"/>
      <c r="Y195" s="46"/>
      <c r="Z195" s="43"/>
      <c r="AA195" s="43"/>
      <c r="AB195" s="43"/>
      <c r="AC195" s="46"/>
      <c r="AD195" s="46"/>
      <c r="AE195" s="46"/>
      <c r="AF195" s="43"/>
      <c r="AG195" s="43"/>
      <c r="AH195" s="43"/>
      <c r="AI195" s="46"/>
      <c r="AJ195" s="46"/>
      <c r="AK195" s="46"/>
      <c r="AL195" s="43"/>
      <c r="AM195" s="43"/>
      <c r="AN195" s="43"/>
      <c r="AO195" s="46"/>
      <c r="AP195" s="46"/>
      <c r="AQ195" s="46"/>
      <c r="AR195" s="43"/>
      <c r="AS195" s="43"/>
      <c r="AT195" s="43"/>
      <c r="AU195" s="46"/>
      <c r="AV195" s="46"/>
      <c r="AW195" s="46"/>
      <c r="AX195" s="43"/>
      <c r="AY195" s="46"/>
      <c r="AZ195" s="46"/>
      <c r="BA195" s="46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134"/>
      <c r="BM195" s="43"/>
      <c r="BN195" s="43"/>
      <c r="BO195" s="134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135"/>
    </row>
    <row r="196" ht="20.05" customHeight="1">
      <c r="A196" s="40"/>
      <c r="B196" s="73"/>
      <c r="C196" s="80"/>
      <c r="D196" s="46"/>
      <c r="E196" s="46"/>
      <c r="F196" s="46"/>
      <c r="G196" s="46"/>
      <c r="H196" s="43">
        <v>1250</v>
      </c>
      <c r="I196" s="46"/>
      <c r="J196" s="43"/>
      <c r="K196" s="46"/>
      <c r="L196" s="46"/>
      <c r="M196" s="46"/>
      <c r="N196" s="43">
        <v>1256</v>
      </c>
      <c r="O196" s="43"/>
      <c r="P196" s="43"/>
      <c r="Q196" s="46"/>
      <c r="R196" s="46"/>
      <c r="S196" s="46"/>
      <c r="T196" s="43">
        <v>1285</v>
      </c>
      <c r="U196" s="43"/>
      <c r="V196" s="43"/>
      <c r="W196" s="46"/>
      <c r="X196" s="46"/>
      <c r="Y196" s="46"/>
      <c r="Z196" s="43">
        <v>1321</v>
      </c>
      <c r="AA196" s="43"/>
      <c r="AB196" s="43"/>
      <c r="AC196" s="46"/>
      <c r="AD196" s="46"/>
      <c r="AE196" s="46"/>
      <c r="AF196" s="43">
        <v>1358</v>
      </c>
      <c r="AG196" s="43"/>
      <c r="AH196" s="43"/>
      <c r="AI196" s="46"/>
      <c r="AJ196" s="46"/>
      <c r="AK196" s="46"/>
      <c r="AL196" s="43">
        <v>1432</v>
      </c>
      <c r="AM196" s="43"/>
      <c r="AN196" s="43"/>
      <c r="AO196" s="46"/>
      <c r="AP196" s="46"/>
      <c r="AQ196" s="46"/>
      <c r="AR196" s="43">
        <v>0</v>
      </c>
      <c r="AS196" s="43"/>
      <c r="AT196" s="43"/>
      <c r="AU196" s="46"/>
      <c r="AV196" s="46"/>
      <c r="AW196" s="46"/>
      <c r="AX196" s="43">
        <v>0</v>
      </c>
      <c r="AY196" s="46"/>
      <c r="AZ196" s="46"/>
      <c r="BA196" s="46"/>
      <c r="BB196" s="43"/>
      <c r="BC196" s="43"/>
      <c r="BD196" s="43">
        <v>0</v>
      </c>
      <c r="BE196" s="43"/>
      <c r="BF196" s="43"/>
      <c r="BG196" s="43"/>
      <c r="BH196" s="43"/>
      <c r="BI196" s="43"/>
      <c r="BJ196" s="43"/>
      <c r="BK196" s="43"/>
      <c r="BL196" s="134"/>
      <c r="BM196" s="43"/>
      <c r="BN196" s="43"/>
      <c r="BO196" s="134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135"/>
    </row>
    <row r="197" ht="20.05" customHeight="1">
      <c r="A197" s="40"/>
      <c r="B197" s="73"/>
      <c r="C197" s="80"/>
      <c r="D197" s="46"/>
      <c r="E197" s="46"/>
      <c r="F197" s="46"/>
      <c r="G197" s="46"/>
      <c r="H197" s="43"/>
      <c r="I197" s="46"/>
      <c r="J197" s="43"/>
      <c r="K197" s="46"/>
      <c r="L197" s="46"/>
      <c r="M197" s="46"/>
      <c r="N197" s="43"/>
      <c r="O197" s="43"/>
      <c r="P197" s="43"/>
      <c r="Q197" s="46"/>
      <c r="R197" s="46"/>
      <c r="S197" s="46"/>
      <c r="T197" s="43"/>
      <c r="U197" s="43"/>
      <c r="V197" s="43"/>
      <c r="W197" s="46"/>
      <c r="X197" s="46"/>
      <c r="Y197" s="46"/>
      <c r="Z197" s="43"/>
      <c r="AA197" s="43"/>
      <c r="AB197" s="43"/>
      <c r="AC197" s="46"/>
      <c r="AD197" s="46"/>
      <c r="AE197" s="46"/>
      <c r="AF197" s="43"/>
      <c r="AG197" s="43"/>
      <c r="AH197" s="43"/>
      <c r="AI197" s="46"/>
      <c r="AJ197" s="46"/>
      <c r="AK197" s="46"/>
      <c r="AL197" s="43"/>
      <c r="AM197" s="43"/>
      <c r="AN197" s="43"/>
      <c r="AO197" s="46"/>
      <c r="AP197" s="46"/>
      <c r="AQ197" s="46"/>
      <c r="AR197" s="43"/>
      <c r="AS197" s="43"/>
      <c r="AT197" s="43"/>
      <c r="AU197" s="46"/>
      <c r="AV197" s="46"/>
      <c r="AW197" s="46"/>
      <c r="AX197" s="43"/>
      <c r="AY197" s="46"/>
      <c r="AZ197" s="46"/>
      <c r="BA197" s="46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134"/>
      <c r="BM197" s="43"/>
      <c r="BN197" s="43"/>
      <c r="BO197" s="134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135"/>
    </row>
    <row r="198" ht="20.05" customHeight="1">
      <c r="A198" s="40"/>
      <c r="B198" s="73"/>
      <c r="C198" s="80"/>
      <c r="D198" s="46"/>
      <c r="E198" s="46"/>
      <c r="F198" s="46"/>
      <c r="G198" s="46"/>
      <c r="H198" s="43"/>
      <c r="I198" s="46"/>
      <c r="J198" s="43"/>
      <c r="K198" s="46"/>
      <c r="L198" s="46"/>
      <c r="M198" s="46"/>
      <c r="N198" s="43"/>
      <c r="O198" s="43"/>
      <c r="P198" s="43"/>
      <c r="Q198" s="46"/>
      <c r="R198" s="46"/>
      <c r="S198" s="46"/>
      <c r="T198" s="43"/>
      <c r="U198" s="43"/>
      <c r="V198" s="43"/>
      <c r="W198" s="46"/>
      <c r="X198" s="46"/>
      <c r="Y198" s="46"/>
      <c r="Z198" s="43"/>
      <c r="AA198" s="43"/>
      <c r="AB198" s="43"/>
      <c r="AC198" s="46"/>
      <c r="AD198" s="46"/>
      <c r="AE198" s="46"/>
      <c r="AF198" s="43"/>
      <c r="AG198" s="43"/>
      <c r="AH198" s="43"/>
      <c r="AI198" s="46"/>
      <c r="AJ198" s="46"/>
      <c r="AK198" s="46"/>
      <c r="AL198" s="43"/>
      <c r="AM198" s="43"/>
      <c r="AN198" s="43"/>
      <c r="AO198" s="46"/>
      <c r="AP198" s="46"/>
      <c r="AQ198" s="46"/>
      <c r="AR198" s="43"/>
      <c r="AS198" s="43"/>
      <c r="AT198" s="43"/>
      <c r="AU198" s="46"/>
      <c r="AV198" s="46"/>
      <c r="AW198" s="46"/>
      <c r="AX198" s="43"/>
      <c r="AY198" s="46"/>
      <c r="AZ198" s="46"/>
      <c r="BA198" s="46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134"/>
      <c r="BM198" s="43"/>
      <c r="BN198" s="43"/>
      <c r="BO198" s="134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135"/>
    </row>
    <row r="199" ht="20.05" customHeight="1">
      <c r="A199" s="40"/>
      <c r="B199" s="73"/>
      <c r="C199" s="80"/>
      <c r="D199" s="46"/>
      <c r="E199" s="46"/>
      <c r="F199" s="46"/>
      <c r="G199" s="46"/>
      <c r="H199" s="43">
        <v>987</v>
      </c>
      <c r="I199" s="46"/>
      <c r="J199" s="43"/>
      <c r="K199" s="46"/>
      <c r="L199" s="46"/>
      <c r="M199" s="46"/>
      <c r="N199" s="43">
        <v>1000</v>
      </c>
      <c r="O199" s="43"/>
      <c r="P199" s="43"/>
      <c r="Q199" s="46"/>
      <c r="R199" s="46"/>
      <c r="S199" s="46"/>
      <c r="T199" s="43">
        <v>1015</v>
      </c>
      <c r="U199" s="43"/>
      <c r="V199" s="43"/>
      <c r="W199" s="46"/>
      <c r="X199" s="46"/>
      <c r="Y199" s="46"/>
      <c r="Z199" s="43">
        <v>1115</v>
      </c>
      <c r="AA199" s="43"/>
      <c r="AB199" s="43"/>
      <c r="AC199" s="46"/>
      <c r="AD199" s="46"/>
      <c r="AE199" s="46"/>
      <c r="AF199" s="43">
        <v>1148</v>
      </c>
      <c r="AG199" s="43"/>
      <c r="AH199" s="43"/>
      <c r="AI199" s="46"/>
      <c r="AJ199" s="46"/>
      <c r="AK199" s="46"/>
      <c r="AL199" s="43">
        <v>0</v>
      </c>
      <c r="AM199" s="43"/>
      <c r="AN199" s="43"/>
      <c r="AO199" s="46"/>
      <c r="AP199" s="46"/>
      <c r="AQ199" s="46"/>
      <c r="AR199" s="43">
        <v>0</v>
      </c>
      <c r="AS199" s="43"/>
      <c r="AT199" s="43"/>
      <c r="AU199" s="46"/>
      <c r="AV199" s="46"/>
      <c r="AW199" s="46"/>
      <c r="AX199" s="43">
        <v>0</v>
      </c>
      <c r="AY199" s="46"/>
      <c r="AZ199" s="46"/>
      <c r="BA199" s="46"/>
      <c r="BB199" s="43"/>
      <c r="BC199" s="43"/>
      <c r="BD199" s="43">
        <v>0</v>
      </c>
      <c r="BE199" s="43"/>
      <c r="BF199" s="43"/>
      <c r="BG199" s="43"/>
      <c r="BH199" s="43"/>
      <c r="BI199" s="43"/>
      <c r="BJ199" s="43"/>
      <c r="BK199" s="43"/>
      <c r="BL199" s="134"/>
      <c r="BM199" s="43"/>
      <c r="BN199" s="43"/>
      <c r="BO199" s="134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135"/>
    </row>
    <row r="200" ht="20.05" customHeight="1">
      <c r="A200" s="40"/>
      <c r="B200" s="73"/>
      <c r="C200" s="80"/>
      <c r="D200" s="46"/>
      <c r="E200" s="46"/>
      <c r="F200" s="46"/>
      <c r="G200" s="46"/>
      <c r="H200" s="43"/>
      <c r="I200" s="46"/>
      <c r="J200" s="43"/>
      <c r="K200" s="46"/>
      <c r="L200" s="46"/>
      <c r="M200" s="46"/>
      <c r="N200" s="43"/>
      <c r="O200" s="43"/>
      <c r="P200" s="43"/>
      <c r="Q200" s="46"/>
      <c r="R200" s="46"/>
      <c r="S200" s="46"/>
      <c r="T200" s="43"/>
      <c r="U200" s="43"/>
      <c r="V200" s="43"/>
      <c r="W200" s="46"/>
      <c r="X200" s="46"/>
      <c r="Y200" s="46"/>
      <c r="Z200" s="43"/>
      <c r="AA200" s="43"/>
      <c r="AB200" s="43"/>
      <c r="AC200" s="46"/>
      <c r="AD200" s="46"/>
      <c r="AE200" s="46"/>
      <c r="AF200" s="43"/>
      <c r="AG200" s="43"/>
      <c r="AH200" s="43"/>
      <c r="AI200" s="46"/>
      <c r="AJ200" s="46"/>
      <c r="AK200" s="46"/>
      <c r="AL200" s="43"/>
      <c r="AM200" s="43"/>
      <c r="AN200" s="43"/>
      <c r="AO200" s="46"/>
      <c r="AP200" s="46"/>
      <c r="AQ200" s="46"/>
      <c r="AR200" s="43"/>
      <c r="AS200" s="43"/>
      <c r="AT200" s="43"/>
      <c r="AU200" s="46"/>
      <c r="AV200" s="46"/>
      <c r="AW200" s="46"/>
      <c r="AX200" s="43"/>
      <c r="AY200" s="46"/>
      <c r="AZ200" s="46"/>
      <c r="BA200" s="46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134"/>
      <c r="BM200" s="43"/>
      <c r="BN200" s="43"/>
      <c r="BO200" s="134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135"/>
    </row>
    <row r="201" ht="20.05" customHeight="1">
      <c r="A201" s="40"/>
      <c r="B201" s="73"/>
      <c r="C201" s="80"/>
      <c r="D201" s="46"/>
      <c r="E201" s="46"/>
      <c r="F201" s="46"/>
      <c r="G201" s="46"/>
      <c r="H201" s="43"/>
      <c r="I201" s="46"/>
      <c r="J201" s="43"/>
      <c r="K201" s="46"/>
      <c r="L201" s="46"/>
      <c r="M201" s="46"/>
      <c r="N201" s="43"/>
      <c r="O201" s="43"/>
      <c r="P201" s="43"/>
      <c r="Q201" s="46"/>
      <c r="R201" s="46"/>
      <c r="S201" s="46"/>
      <c r="T201" s="43"/>
      <c r="U201" s="43"/>
      <c r="V201" s="43"/>
      <c r="W201" s="46"/>
      <c r="X201" s="46"/>
      <c r="Y201" s="46"/>
      <c r="Z201" s="43"/>
      <c r="AA201" s="43"/>
      <c r="AB201" s="43"/>
      <c r="AC201" s="46"/>
      <c r="AD201" s="46"/>
      <c r="AE201" s="46"/>
      <c r="AF201" s="43"/>
      <c r="AG201" s="43"/>
      <c r="AH201" s="43"/>
      <c r="AI201" s="46"/>
      <c r="AJ201" s="46"/>
      <c r="AK201" s="46"/>
      <c r="AL201" s="43"/>
      <c r="AM201" s="43"/>
      <c r="AN201" s="43"/>
      <c r="AO201" s="46"/>
      <c r="AP201" s="46"/>
      <c r="AQ201" s="46"/>
      <c r="AR201" s="43"/>
      <c r="AS201" s="43"/>
      <c r="AT201" s="43"/>
      <c r="AU201" s="46"/>
      <c r="AV201" s="46"/>
      <c r="AW201" s="46"/>
      <c r="AX201" s="43"/>
      <c r="AY201" s="46"/>
      <c r="AZ201" s="46"/>
      <c r="BA201" s="46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134"/>
      <c r="BM201" s="43"/>
      <c r="BN201" s="43"/>
      <c r="BO201" s="134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135"/>
    </row>
    <row r="202" ht="20.05" customHeight="1">
      <c r="A202" s="40"/>
      <c r="B202" s="73"/>
      <c r="C202" s="80"/>
      <c r="D202" s="46"/>
      <c r="E202" s="46"/>
      <c r="F202" s="46"/>
      <c r="G202" s="46"/>
      <c r="H202" s="43">
        <v>917</v>
      </c>
      <c r="I202" s="46"/>
      <c r="J202" s="43"/>
      <c r="K202" s="46"/>
      <c r="L202" s="46"/>
      <c r="M202" s="46"/>
      <c r="N202" s="43">
        <v>969</v>
      </c>
      <c r="O202" s="43"/>
      <c r="P202" s="43"/>
      <c r="Q202" s="46"/>
      <c r="R202" s="46"/>
      <c r="S202" s="46"/>
      <c r="T202" s="43">
        <v>985</v>
      </c>
      <c r="U202" s="43"/>
      <c r="V202" s="43"/>
      <c r="W202" s="46"/>
      <c r="X202" s="46"/>
      <c r="Y202" s="46"/>
      <c r="Z202" s="43">
        <v>1000</v>
      </c>
      <c r="AA202" s="43"/>
      <c r="AB202" s="43"/>
      <c r="AC202" s="46"/>
      <c r="AD202" s="46"/>
      <c r="AE202" s="46"/>
      <c r="AF202" s="43">
        <v>0</v>
      </c>
      <c r="AG202" s="43"/>
      <c r="AH202" s="43"/>
      <c r="AI202" s="46"/>
      <c r="AJ202" s="46"/>
      <c r="AK202" s="46"/>
      <c r="AL202" s="43">
        <v>0</v>
      </c>
      <c r="AM202" s="43"/>
      <c r="AN202" s="43"/>
      <c r="AO202" s="46"/>
      <c r="AP202" s="46"/>
      <c r="AQ202" s="46"/>
      <c r="AR202" s="43">
        <v>0</v>
      </c>
      <c r="AS202" s="43"/>
      <c r="AT202" s="43"/>
      <c r="AU202" s="46"/>
      <c r="AV202" s="46"/>
      <c r="AW202" s="46"/>
      <c r="AX202" s="43">
        <v>0</v>
      </c>
      <c r="AY202" s="46"/>
      <c r="AZ202" s="46"/>
      <c r="BA202" s="46"/>
      <c r="BB202" s="43"/>
      <c r="BC202" s="43"/>
      <c r="BD202" s="43">
        <v>0</v>
      </c>
      <c r="BE202" s="43"/>
      <c r="BF202" s="43"/>
      <c r="BG202" s="43"/>
      <c r="BH202" s="43"/>
      <c r="BI202" s="43"/>
      <c r="BJ202" s="43"/>
      <c r="BK202" s="43"/>
      <c r="BL202" s="134"/>
      <c r="BM202" s="43"/>
      <c r="BN202" s="43"/>
      <c r="BO202" s="134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135"/>
    </row>
    <row r="203" ht="20.05" customHeight="1">
      <c r="A203" s="40"/>
      <c r="B203" s="73"/>
      <c r="C203" s="80"/>
      <c r="D203" s="46"/>
      <c r="E203" s="46"/>
      <c r="F203" s="46"/>
      <c r="G203" s="46"/>
      <c r="H203" s="43"/>
      <c r="I203" s="46"/>
      <c r="J203" s="43"/>
      <c r="K203" s="46"/>
      <c r="L203" s="46"/>
      <c r="M203" s="46"/>
      <c r="N203" s="43"/>
      <c r="O203" s="43"/>
      <c r="P203" s="43"/>
      <c r="Q203" s="46"/>
      <c r="R203" s="46"/>
      <c r="S203" s="46"/>
      <c r="T203" s="43"/>
      <c r="U203" s="43"/>
      <c r="V203" s="43"/>
      <c r="W203" s="46"/>
      <c r="X203" s="46"/>
      <c r="Y203" s="46"/>
      <c r="Z203" s="43"/>
      <c r="AA203" s="43"/>
      <c r="AB203" s="43"/>
      <c r="AC203" s="46"/>
      <c r="AD203" s="46"/>
      <c r="AE203" s="46"/>
      <c r="AF203" s="43"/>
      <c r="AG203" s="43"/>
      <c r="AH203" s="43"/>
      <c r="AI203" s="46"/>
      <c r="AJ203" s="46"/>
      <c r="AK203" s="46"/>
      <c r="AL203" s="43"/>
      <c r="AM203" s="43"/>
      <c r="AN203" s="43"/>
      <c r="AO203" s="46"/>
      <c r="AP203" s="46"/>
      <c r="AQ203" s="46"/>
      <c r="AR203" s="43"/>
      <c r="AS203" s="43"/>
      <c r="AT203" s="43"/>
      <c r="AU203" s="46"/>
      <c r="AV203" s="46"/>
      <c r="AW203" s="46"/>
      <c r="AX203" s="43"/>
      <c r="AY203" s="46"/>
      <c r="AZ203" s="46"/>
      <c r="BA203" s="46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134"/>
      <c r="BM203" s="43"/>
      <c r="BN203" s="43"/>
      <c r="BO203" s="134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135"/>
    </row>
    <row r="204" ht="20.05" customHeight="1">
      <c r="A204" s="40"/>
      <c r="B204" s="73"/>
      <c r="C204" s="80"/>
      <c r="D204" s="46"/>
      <c r="E204" s="46"/>
      <c r="F204" s="46"/>
      <c r="G204" s="46"/>
      <c r="H204" s="43"/>
      <c r="I204" s="46"/>
      <c r="J204" s="43"/>
      <c r="K204" s="46"/>
      <c r="L204" s="46"/>
      <c r="M204" s="46"/>
      <c r="N204" s="43"/>
      <c r="O204" s="43"/>
      <c r="P204" s="43"/>
      <c r="Q204" s="46"/>
      <c r="R204" s="46"/>
      <c r="S204" s="46"/>
      <c r="T204" s="43"/>
      <c r="U204" s="43"/>
      <c r="V204" s="43"/>
      <c r="W204" s="46"/>
      <c r="X204" s="46"/>
      <c r="Y204" s="46"/>
      <c r="Z204" s="43"/>
      <c r="AA204" s="43"/>
      <c r="AB204" s="43"/>
      <c r="AC204" s="46"/>
      <c r="AD204" s="46"/>
      <c r="AE204" s="46"/>
      <c r="AF204" s="43"/>
      <c r="AG204" s="43"/>
      <c r="AH204" s="43"/>
      <c r="AI204" s="46"/>
      <c r="AJ204" s="46"/>
      <c r="AK204" s="46"/>
      <c r="AL204" s="43"/>
      <c r="AM204" s="43"/>
      <c r="AN204" s="43"/>
      <c r="AO204" s="46"/>
      <c r="AP204" s="46"/>
      <c r="AQ204" s="46"/>
      <c r="AR204" s="43"/>
      <c r="AS204" s="43"/>
      <c r="AT204" s="43"/>
      <c r="AU204" s="46"/>
      <c r="AV204" s="46"/>
      <c r="AW204" s="46"/>
      <c r="AX204" s="43"/>
      <c r="AY204" s="46"/>
      <c r="AZ204" s="46"/>
      <c r="BA204" s="46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134"/>
      <c r="BM204" s="43"/>
      <c r="BN204" s="43"/>
      <c r="BO204" s="134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135"/>
    </row>
    <row r="205" ht="20.05" customHeight="1">
      <c r="A205" s="40"/>
      <c r="B205" s="73"/>
      <c r="C205" s="80"/>
      <c r="D205" s="46"/>
      <c r="E205" s="46"/>
      <c r="F205" s="46"/>
      <c r="G205" s="46"/>
      <c r="H205" s="43">
        <v>554</v>
      </c>
      <c r="I205" s="46"/>
      <c r="J205" s="43"/>
      <c r="K205" s="46"/>
      <c r="L205" s="46"/>
      <c r="M205" s="46"/>
      <c r="N205" s="43">
        <v>564</v>
      </c>
      <c r="O205" s="43"/>
      <c r="P205" s="43"/>
      <c r="Q205" s="46"/>
      <c r="R205" s="46"/>
      <c r="S205" s="46"/>
      <c r="T205" s="43">
        <v>587</v>
      </c>
      <c r="U205" s="43"/>
      <c r="V205" s="43"/>
      <c r="W205" s="46"/>
      <c r="X205" s="46"/>
      <c r="Y205" s="46"/>
      <c r="Z205" s="43">
        <v>0</v>
      </c>
      <c r="AA205" s="43"/>
      <c r="AB205" s="43"/>
      <c r="AC205" s="46"/>
      <c r="AD205" s="46"/>
      <c r="AE205" s="46"/>
      <c r="AF205" s="43">
        <v>0</v>
      </c>
      <c r="AG205" s="43"/>
      <c r="AH205" s="43"/>
      <c r="AI205" s="46"/>
      <c r="AJ205" s="46"/>
      <c r="AK205" s="46"/>
      <c r="AL205" s="43">
        <v>0</v>
      </c>
      <c r="AM205" s="43"/>
      <c r="AN205" s="43"/>
      <c r="AO205" s="46"/>
      <c r="AP205" s="46"/>
      <c r="AQ205" s="46"/>
      <c r="AR205" s="43">
        <v>0</v>
      </c>
      <c r="AS205" s="43"/>
      <c r="AT205" s="43"/>
      <c r="AU205" s="46"/>
      <c r="AV205" s="46"/>
      <c r="AW205" s="46"/>
      <c r="AX205" s="43">
        <v>0</v>
      </c>
      <c r="AY205" s="46"/>
      <c r="AZ205" s="46"/>
      <c r="BA205" s="46"/>
      <c r="BB205" s="43"/>
      <c r="BC205" s="43"/>
      <c r="BD205" s="43">
        <v>0</v>
      </c>
      <c r="BE205" s="43"/>
      <c r="BF205" s="43"/>
      <c r="BG205" s="43"/>
      <c r="BH205" s="43"/>
      <c r="BI205" s="43"/>
      <c r="BJ205" s="43"/>
      <c r="BK205" s="43"/>
      <c r="BL205" s="134"/>
      <c r="BM205" s="43"/>
      <c r="BN205" s="43"/>
      <c r="BO205" s="134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135"/>
    </row>
    <row r="206" ht="20.05" customHeight="1">
      <c r="A206" s="40"/>
      <c r="B206" s="73"/>
      <c r="C206" s="80"/>
      <c r="D206" s="46"/>
      <c r="E206" s="46"/>
      <c r="F206" s="46"/>
      <c r="G206" s="46"/>
      <c r="H206" s="43"/>
      <c r="I206" s="46"/>
      <c r="J206" s="43"/>
      <c r="K206" s="46"/>
      <c r="L206" s="46"/>
      <c r="M206" s="46"/>
      <c r="N206" s="43"/>
      <c r="O206" s="43"/>
      <c r="P206" s="43"/>
      <c r="Q206" s="46"/>
      <c r="R206" s="46"/>
      <c r="S206" s="46"/>
      <c r="T206" s="43"/>
      <c r="U206" s="43"/>
      <c r="V206" s="43"/>
      <c r="W206" s="46"/>
      <c r="X206" s="46"/>
      <c r="Y206" s="46"/>
      <c r="Z206" s="43"/>
      <c r="AA206" s="43"/>
      <c r="AB206" s="43"/>
      <c r="AC206" s="46"/>
      <c r="AD206" s="46"/>
      <c r="AE206" s="46"/>
      <c r="AF206" s="43"/>
      <c r="AG206" s="43"/>
      <c r="AH206" s="43"/>
      <c r="AI206" s="46"/>
      <c r="AJ206" s="46"/>
      <c r="AK206" s="46"/>
      <c r="AL206" s="43"/>
      <c r="AM206" s="43"/>
      <c r="AN206" s="43"/>
      <c r="AO206" s="46"/>
      <c r="AP206" s="46"/>
      <c r="AQ206" s="46"/>
      <c r="AR206" s="43"/>
      <c r="AS206" s="43"/>
      <c r="AT206" s="43"/>
      <c r="AU206" s="46"/>
      <c r="AV206" s="46"/>
      <c r="AW206" s="46"/>
      <c r="AX206" s="43"/>
      <c r="AY206" s="46"/>
      <c r="AZ206" s="46"/>
      <c r="BA206" s="46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134"/>
      <c r="BM206" s="43"/>
      <c r="BN206" s="43"/>
      <c r="BO206" s="134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135"/>
    </row>
    <row r="207" ht="20.05" customHeight="1">
      <c r="A207" s="40"/>
      <c r="B207" s="73"/>
      <c r="C207" s="80"/>
      <c r="D207" s="46"/>
      <c r="E207" s="46"/>
      <c r="F207" s="46"/>
      <c r="G207" s="46"/>
      <c r="H207" s="43"/>
      <c r="I207" s="46"/>
      <c r="J207" s="43"/>
      <c r="K207" s="46"/>
      <c r="L207" s="46"/>
      <c r="M207" s="46"/>
      <c r="N207" s="43"/>
      <c r="O207" s="43"/>
      <c r="P207" s="43"/>
      <c r="Q207" s="46"/>
      <c r="R207" s="46"/>
      <c r="S207" s="46"/>
      <c r="T207" s="43"/>
      <c r="U207" s="43"/>
      <c r="V207" s="43"/>
      <c r="W207" s="46"/>
      <c r="X207" s="46"/>
      <c r="Y207" s="46"/>
      <c r="Z207" s="43"/>
      <c r="AA207" s="43"/>
      <c r="AB207" s="43"/>
      <c r="AC207" s="46"/>
      <c r="AD207" s="46"/>
      <c r="AE207" s="46"/>
      <c r="AF207" s="43"/>
      <c r="AG207" s="43"/>
      <c r="AH207" s="43"/>
      <c r="AI207" s="46"/>
      <c r="AJ207" s="46"/>
      <c r="AK207" s="46"/>
      <c r="AL207" s="43"/>
      <c r="AM207" s="43"/>
      <c r="AN207" s="43"/>
      <c r="AO207" s="46"/>
      <c r="AP207" s="46"/>
      <c r="AQ207" s="46"/>
      <c r="AR207" s="43"/>
      <c r="AS207" s="43"/>
      <c r="AT207" s="43"/>
      <c r="AU207" s="46"/>
      <c r="AV207" s="46"/>
      <c r="AW207" s="46"/>
      <c r="AX207" s="43"/>
      <c r="AY207" s="46"/>
      <c r="AZ207" s="46"/>
      <c r="BA207" s="46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134"/>
      <c r="BM207" s="43"/>
      <c r="BN207" s="43"/>
      <c r="BO207" s="134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135"/>
    </row>
    <row r="208" ht="20.05" customHeight="1">
      <c r="A208" s="40"/>
      <c r="B208" s="73"/>
      <c r="C208" s="80"/>
      <c r="D208" s="46"/>
      <c r="E208" s="46"/>
      <c r="F208" s="46"/>
      <c r="G208" s="46"/>
      <c r="H208" s="43">
        <v>293</v>
      </c>
      <c r="I208" s="46"/>
      <c r="J208" s="43"/>
      <c r="K208" s="46"/>
      <c r="L208" s="46"/>
      <c r="M208" s="46"/>
      <c r="N208" s="43">
        <v>0</v>
      </c>
      <c r="O208" s="43"/>
      <c r="P208" s="43"/>
      <c r="Q208" s="46"/>
      <c r="R208" s="46"/>
      <c r="S208" s="46"/>
      <c r="T208" s="43">
        <v>0</v>
      </c>
      <c r="U208" s="43"/>
      <c r="V208" s="43"/>
      <c r="W208" s="46"/>
      <c r="X208" s="46"/>
      <c r="Y208" s="46"/>
      <c r="Z208" s="43">
        <v>0</v>
      </c>
      <c r="AA208" s="43"/>
      <c r="AB208" s="43"/>
      <c r="AC208" s="46"/>
      <c r="AD208" s="46"/>
      <c r="AE208" s="46"/>
      <c r="AF208" s="43">
        <v>0</v>
      </c>
      <c r="AG208" s="43"/>
      <c r="AH208" s="43"/>
      <c r="AI208" s="46"/>
      <c r="AJ208" s="46"/>
      <c r="AK208" s="46"/>
      <c r="AL208" s="43">
        <v>0</v>
      </c>
      <c r="AM208" s="43"/>
      <c r="AN208" s="43"/>
      <c r="AO208" s="46"/>
      <c r="AP208" s="46"/>
      <c r="AQ208" s="46"/>
      <c r="AR208" s="43">
        <v>0</v>
      </c>
      <c r="AS208" s="43"/>
      <c r="AT208" s="43"/>
      <c r="AU208" s="46"/>
      <c r="AV208" s="46"/>
      <c r="AW208" s="46"/>
      <c r="AX208" s="43">
        <v>0</v>
      </c>
      <c r="AY208" s="46"/>
      <c r="AZ208" s="46"/>
      <c r="BA208" s="46"/>
      <c r="BB208" s="43"/>
      <c r="BC208" s="43"/>
      <c r="BD208" s="43">
        <v>0</v>
      </c>
      <c r="BE208" s="43"/>
      <c r="BF208" s="43"/>
      <c r="BG208" s="43"/>
      <c r="BH208" s="43"/>
      <c r="BI208" s="43"/>
      <c r="BJ208" s="43"/>
      <c r="BK208" s="43"/>
      <c r="BL208" s="134"/>
      <c r="BM208" s="43"/>
      <c r="BN208" s="43"/>
      <c r="BO208" s="134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135"/>
    </row>
    <row r="209" ht="20.05" customHeight="1">
      <c r="A209" s="40"/>
      <c r="B209" s="73"/>
      <c r="C209" s="80"/>
      <c r="D209" s="46"/>
      <c r="E209" s="46"/>
      <c r="F209" s="46"/>
      <c r="G209" s="46"/>
      <c r="H209" s="135"/>
      <c r="I209" s="46"/>
      <c r="J209" s="135"/>
      <c r="K209" s="46"/>
      <c r="L209" s="46"/>
      <c r="M209" s="46"/>
      <c r="N209" s="135"/>
      <c r="O209" s="135"/>
      <c r="P209" s="135"/>
      <c r="Q209" s="46"/>
      <c r="R209" s="46"/>
      <c r="S209" s="46"/>
      <c r="T209" s="135"/>
      <c r="U209" s="135"/>
      <c r="V209" s="135"/>
      <c r="W209" s="46"/>
      <c r="X209" s="46"/>
      <c r="Y209" s="46"/>
      <c r="Z209" s="135"/>
      <c r="AA209" s="135"/>
      <c r="AB209" s="135"/>
      <c r="AC209" s="46"/>
      <c r="AD209" s="46"/>
      <c r="AE209" s="46"/>
      <c r="AF209" s="135"/>
      <c r="AG209" s="135"/>
      <c r="AH209" s="135"/>
      <c r="AI209" s="46"/>
      <c r="AJ209" s="46"/>
      <c r="AK209" s="46"/>
      <c r="AL209" s="135"/>
      <c r="AM209" s="135"/>
      <c r="AN209" s="135"/>
      <c r="AO209" s="46"/>
      <c r="AP209" s="46"/>
      <c r="AQ209" s="46"/>
      <c r="AR209" s="135"/>
      <c r="AS209" s="135"/>
      <c r="AT209" s="135"/>
      <c r="AU209" s="46"/>
      <c r="AV209" s="46"/>
      <c r="AW209" s="46"/>
      <c r="AX209" s="135"/>
      <c r="AY209" s="46"/>
      <c r="AZ209" s="46"/>
      <c r="BA209" s="46"/>
      <c r="BB209" s="135"/>
      <c r="BC209" s="135"/>
      <c r="BD209" s="135"/>
      <c r="BE209" s="135"/>
      <c r="BF209" s="135"/>
      <c r="BG209" s="135"/>
      <c r="BH209" s="135"/>
      <c r="BI209" s="135"/>
      <c r="BJ209" s="135"/>
      <c r="BK209" s="135"/>
      <c r="BL209" s="134"/>
      <c r="BM209" s="135"/>
      <c r="BN209" s="135"/>
      <c r="BO209" s="134"/>
      <c r="BP209" s="135"/>
      <c r="BQ209" s="135"/>
      <c r="BR209" s="135"/>
      <c r="BS209" s="135"/>
      <c r="BT209" s="135"/>
      <c r="BU209" s="135"/>
      <c r="BV209" s="135"/>
      <c r="BW209" s="135"/>
      <c r="BX209" s="135"/>
      <c r="BY209" s="135"/>
      <c r="BZ209" s="135"/>
    </row>
  </sheetData>
  <mergeCells count="76">
    <mergeCell ref="A1:BZ1"/>
    <mergeCell ref="E19:G19"/>
    <mergeCell ref="I3:J3"/>
    <mergeCell ref="K3:L3"/>
    <mergeCell ref="Y4:Z4"/>
    <mergeCell ref="W3:X3"/>
    <mergeCell ref="AA3:AB3"/>
    <mergeCell ref="Y3:Z3"/>
    <mergeCell ref="AE4:AF4"/>
    <mergeCell ref="AC3:AD3"/>
    <mergeCell ref="AG3:AH3"/>
    <mergeCell ref="AE3:AF3"/>
    <mergeCell ref="AK4:AL4"/>
    <mergeCell ref="AI3:AJ3"/>
    <mergeCell ref="AM3:AN3"/>
    <mergeCell ref="AK3:AL3"/>
    <mergeCell ref="AQ4:AR4"/>
    <mergeCell ref="AO3:AP3"/>
    <mergeCell ref="AS3:AT3"/>
    <mergeCell ref="AQ3:AR3"/>
    <mergeCell ref="AW4:AX4"/>
    <mergeCell ref="AU3:AV3"/>
    <mergeCell ref="AY3:AZ3"/>
    <mergeCell ref="AW3:AX3"/>
    <mergeCell ref="BC4:BD4"/>
    <mergeCell ref="BA3:BB3"/>
    <mergeCell ref="BE3:BF3"/>
    <mergeCell ref="BC3:BD3"/>
    <mergeCell ref="BI4:BJ4"/>
    <mergeCell ref="BG3:BH3"/>
    <mergeCell ref="BI3:BJ3"/>
    <mergeCell ref="D73:F73"/>
    <mergeCell ref="D104:F104"/>
    <mergeCell ref="F24:G24"/>
    <mergeCell ref="F121:G121"/>
    <mergeCell ref="F23:G23"/>
    <mergeCell ref="F27:G27"/>
    <mergeCell ref="F26:G26"/>
    <mergeCell ref="F30:G30"/>
    <mergeCell ref="F29:G29"/>
    <mergeCell ref="F33:G33"/>
    <mergeCell ref="F32:G32"/>
    <mergeCell ref="F36:G36"/>
    <mergeCell ref="F35:G35"/>
    <mergeCell ref="F39:G39"/>
    <mergeCell ref="F38:G38"/>
    <mergeCell ref="F42:G42"/>
    <mergeCell ref="F41:G41"/>
    <mergeCell ref="F45:G45"/>
    <mergeCell ref="F44:G44"/>
    <mergeCell ref="F48:G48"/>
    <mergeCell ref="F47:G47"/>
    <mergeCell ref="F51:G51"/>
    <mergeCell ref="F50:G50"/>
    <mergeCell ref="F54:G54"/>
    <mergeCell ref="F53:G53"/>
    <mergeCell ref="F149:G149"/>
    <mergeCell ref="F181:G181"/>
    <mergeCell ref="F180:G180"/>
    <mergeCell ref="BW3:BX3"/>
    <mergeCell ref="BU2:BV2"/>
    <mergeCell ref="BY2:BZ2"/>
    <mergeCell ref="BW2:BX2"/>
    <mergeCell ref="U3:V3"/>
    <mergeCell ref="BS4:BT4"/>
    <mergeCell ref="BU3:BV3"/>
    <mergeCell ref="BS3:BT3"/>
    <mergeCell ref="Q3:R3"/>
    <mergeCell ref="M4:N4"/>
    <mergeCell ref="O3:P3"/>
    <mergeCell ref="M3:N3"/>
    <mergeCell ref="S3:T3"/>
    <mergeCell ref="S4:T4"/>
    <mergeCell ref="E18:G18"/>
    <mergeCell ref="BM4:BN4"/>
    <mergeCell ref="BP4:BQ4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2:BO20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7.24219" style="136" customWidth="1"/>
    <col min="2" max="2" width="23.6641" style="136" customWidth="1"/>
    <col min="3" max="3" width="9.11719" style="136" customWidth="1"/>
    <col min="4" max="4" width="8.44531" style="136" customWidth="1"/>
    <col min="5" max="5" width="9.48438" style="136" customWidth="1"/>
    <col min="6" max="6" width="10.3125" style="136" customWidth="1"/>
    <col min="7" max="7" width="7.40625" style="136" customWidth="1"/>
    <col min="8" max="8" width="6.70312" style="136" customWidth="1"/>
    <col min="9" max="9" width="7.125" style="136" customWidth="1"/>
    <col min="10" max="10" width="6.17969" style="136" customWidth="1"/>
    <col min="11" max="11" width="9.5625" style="136" customWidth="1"/>
    <col min="12" max="19" width="8.04688" style="136" customWidth="1"/>
    <col min="20" max="20" width="9.19531" style="136" customWidth="1"/>
    <col min="21" max="21" width="8.04688" style="136" customWidth="1"/>
    <col min="22" max="22" width="9.58594" style="136" customWidth="1"/>
    <col min="23" max="23" width="6.51562" style="136" customWidth="1"/>
    <col min="24" max="26" width="8.04688" style="136" customWidth="1"/>
    <col min="27" max="67" width="7.875" style="136" customWidth="1"/>
    <col min="68" max="16384" width="16.3516" style="136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ht="20.25" customHeight="1">
      <c r="A2" s="8"/>
      <c r="B2" s="8"/>
      <c r="C2" s="8"/>
      <c r="D2" s="8"/>
      <c r="E2" s="8"/>
      <c r="F2" s="8"/>
      <c r="G2" s="8"/>
      <c r="H2" s="8"/>
      <c r="I2" s="8"/>
      <c r="J2" s="137"/>
      <c r="K2" s="8"/>
      <c r="L2" s="8"/>
      <c r="M2" s="8"/>
      <c r="N2" s="8"/>
      <c r="O2" s="5"/>
      <c r="P2" s="6"/>
      <c r="Q2" s="8"/>
      <c r="R2" s="8"/>
      <c r="S2" s="8"/>
      <c r="T2" s="8"/>
      <c r="U2" s="5"/>
      <c r="V2" s="6"/>
      <c r="W2" s="8"/>
      <c r="X2" s="8"/>
      <c r="Y2" s="8"/>
      <c r="Z2" s="8"/>
      <c r="AA2" s="5"/>
      <c r="AB2" s="6"/>
      <c r="AC2" s="8"/>
      <c r="AD2" s="8"/>
      <c r="AE2" s="8"/>
      <c r="AF2" s="8"/>
      <c r="AG2" s="5"/>
      <c r="AH2" s="6"/>
      <c r="AI2" s="8"/>
      <c r="AJ2" s="8"/>
      <c r="AK2" s="8"/>
      <c r="AL2" s="8"/>
      <c r="AM2" s="5"/>
      <c r="AN2" s="6"/>
      <c r="AO2" s="8"/>
      <c r="AP2" s="8"/>
      <c r="AQ2" s="8"/>
      <c r="AR2" s="8"/>
      <c r="AS2" s="5"/>
      <c r="AT2" s="6"/>
      <c r="AU2" s="8"/>
      <c r="AV2" s="8"/>
      <c r="AW2" s="8"/>
      <c r="AX2" s="8"/>
      <c r="AY2" s="5"/>
      <c r="AZ2" s="6"/>
      <c r="BA2" s="8"/>
      <c r="BB2" s="8"/>
      <c r="BC2" s="8"/>
      <c r="BD2" s="8"/>
      <c r="BE2" s="5"/>
      <c r="BF2" s="6"/>
      <c r="BG2" s="8"/>
      <c r="BH2" s="8"/>
      <c r="BI2" s="8"/>
      <c r="BJ2" s="8"/>
      <c r="BK2" s="5"/>
      <c r="BL2" s="6"/>
      <c r="BM2" s="5"/>
      <c r="BN2" s="5"/>
      <c r="BO2" s="5"/>
    </row>
    <row r="3" ht="20.35" customHeight="1">
      <c r="A3" s="24"/>
      <c r="B3" t="s" s="138">
        <v>1</v>
      </c>
      <c r="C3" t="s" s="139">
        <v>2</v>
      </c>
      <c r="D3" t="s" s="139">
        <v>3</v>
      </c>
      <c r="E3" t="s" s="139">
        <v>4</v>
      </c>
      <c r="F3" t="s" s="139">
        <v>5</v>
      </c>
      <c r="G3" t="s" s="139">
        <v>6</v>
      </c>
      <c r="H3" s="26"/>
      <c r="I3" s="26"/>
      <c r="J3" s="26"/>
      <c r="K3" t="s" s="139">
        <v>7</v>
      </c>
      <c r="L3" s="26"/>
      <c r="M3" t="s" s="140">
        <v>10</v>
      </c>
      <c r="N3" s="141"/>
      <c r="O3" t="s" s="142">
        <v>10</v>
      </c>
      <c r="P3" s="143"/>
      <c r="Q3" t="s" s="144">
        <v>10</v>
      </c>
      <c r="R3" s="26"/>
      <c r="S3" t="s" s="140">
        <v>64</v>
      </c>
      <c r="T3" s="31"/>
      <c r="U3" t="s" s="142">
        <v>7</v>
      </c>
      <c r="V3" s="143"/>
      <c r="W3" t="s" s="144">
        <v>13</v>
      </c>
      <c r="X3" s="26"/>
      <c r="Y3" s="145"/>
      <c r="Z3" s="31"/>
      <c r="AA3" s="146"/>
      <c r="AB3" s="143"/>
      <c r="AC3" t="s" s="144">
        <v>14</v>
      </c>
      <c r="AD3" s="26"/>
      <c r="AE3" s="147"/>
      <c r="AF3" s="31"/>
      <c r="AG3" s="146"/>
      <c r="AH3" s="143"/>
      <c r="AI3" t="s" s="144">
        <v>15</v>
      </c>
      <c r="AJ3" s="26"/>
      <c r="AK3" s="147"/>
      <c r="AL3" s="31"/>
      <c r="AM3" s="146"/>
      <c r="AN3" s="143"/>
      <c r="AO3" t="s" s="144">
        <v>16</v>
      </c>
      <c r="AP3" s="26"/>
      <c r="AQ3" s="147"/>
      <c r="AR3" s="31"/>
      <c r="AS3" s="146"/>
      <c r="AT3" s="143"/>
      <c r="AU3" t="s" s="144">
        <v>17</v>
      </c>
      <c r="AV3" s="26"/>
      <c r="AW3" s="147"/>
      <c r="AX3" s="31"/>
      <c r="AY3" s="146"/>
      <c r="AZ3" s="143"/>
      <c r="BA3" t="s" s="144">
        <v>18</v>
      </c>
      <c r="BB3" s="26"/>
      <c r="BC3" s="147"/>
      <c r="BD3" s="31"/>
      <c r="BE3" s="146"/>
      <c r="BF3" s="143"/>
      <c r="BG3" t="s" s="144">
        <v>19</v>
      </c>
      <c r="BH3" s="26"/>
      <c r="BI3" s="147"/>
      <c r="BJ3" s="31"/>
      <c r="BK3" s="146"/>
      <c r="BL3" s="148"/>
      <c r="BM3" s="149"/>
      <c r="BN3" s="149"/>
      <c r="BO3" s="150"/>
    </row>
    <row r="4" ht="32.05" customHeight="1">
      <c r="A4" s="73"/>
      <c r="B4" s="80"/>
      <c r="C4" s="135"/>
      <c r="D4" s="46"/>
      <c r="E4" s="46"/>
      <c r="F4" s="46"/>
      <c r="G4" s="119"/>
      <c r="H4" s="46"/>
      <c r="I4" s="46"/>
      <c r="J4" s="46"/>
      <c r="K4" t="s" s="151">
        <v>2</v>
      </c>
      <c r="L4" s="152">
        <v>332</v>
      </c>
      <c r="M4" t="s" s="153">
        <v>20</v>
      </c>
      <c r="N4" s="154"/>
      <c r="O4" t="s" s="155">
        <v>4</v>
      </c>
      <c r="P4" s="50"/>
      <c r="Q4" t="s" s="156">
        <v>2</v>
      </c>
      <c r="R4" s="152">
        <v>335</v>
      </c>
      <c r="S4" t="s" s="153">
        <v>20</v>
      </c>
      <c r="T4" s="154"/>
      <c r="U4" t="s" s="155">
        <v>4</v>
      </c>
      <c r="V4" s="50"/>
      <c r="W4" t="s" s="156">
        <v>2</v>
      </c>
      <c r="X4" s="152">
        <v>651</v>
      </c>
      <c r="Y4" t="s" s="153">
        <v>20</v>
      </c>
      <c r="Z4" s="154"/>
      <c r="AA4" t="s" s="155">
        <v>4</v>
      </c>
      <c r="AB4" s="50"/>
      <c r="AC4" t="s" s="156">
        <v>2</v>
      </c>
      <c r="AD4" s="152">
        <v>1181</v>
      </c>
      <c r="AE4" t="s" s="153">
        <v>20</v>
      </c>
      <c r="AF4" s="154"/>
      <c r="AG4" t="s" s="155">
        <v>4</v>
      </c>
      <c r="AH4" s="50"/>
      <c r="AI4" t="s" s="156">
        <v>2</v>
      </c>
      <c r="AJ4" s="152">
        <v>1266</v>
      </c>
      <c r="AK4" t="s" s="153">
        <v>20</v>
      </c>
      <c r="AL4" s="154"/>
      <c r="AM4" t="s" s="155">
        <v>4</v>
      </c>
      <c r="AN4" s="50"/>
      <c r="AO4" t="s" s="156">
        <v>2</v>
      </c>
      <c r="AP4" s="157"/>
      <c r="AQ4" t="s" s="153">
        <v>20</v>
      </c>
      <c r="AR4" s="154"/>
      <c r="AS4" t="s" s="155">
        <v>4</v>
      </c>
      <c r="AT4" s="50"/>
      <c r="AU4" t="s" s="156">
        <v>2</v>
      </c>
      <c r="AV4" s="157"/>
      <c r="AW4" t="s" s="153">
        <v>20</v>
      </c>
      <c r="AX4" s="154"/>
      <c r="AY4" t="s" s="155">
        <v>4</v>
      </c>
      <c r="AZ4" s="50"/>
      <c r="BA4" t="s" s="156">
        <v>2</v>
      </c>
      <c r="BB4" s="157"/>
      <c r="BC4" t="s" s="153">
        <v>20</v>
      </c>
      <c r="BD4" s="154"/>
      <c r="BE4" t="s" s="155">
        <v>4</v>
      </c>
      <c r="BF4" s="50"/>
      <c r="BG4" t="s" s="156">
        <v>2</v>
      </c>
      <c r="BH4" s="157"/>
      <c r="BI4" t="s" s="153">
        <v>20</v>
      </c>
      <c r="BJ4" s="154"/>
      <c r="BK4" t="s" s="155">
        <v>4</v>
      </c>
      <c r="BL4" s="79"/>
      <c r="BM4" s="79"/>
      <c r="BN4" s="79"/>
      <c r="BO4" s="50"/>
    </row>
    <row r="5" ht="20.05" customHeight="1">
      <c r="A5" s="73"/>
      <c r="B5" t="s" s="111">
        <v>23</v>
      </c>
      <c r="C5" s="135">
        <v>17184</v>
      </c>
      <c r="D5" s="43">
        <v>16875</v>
      </c>
      <c r="E5" s="43">
        <v>15729</v>
      </c>
      <c r="F5" s="43">
        <v>1146</v>
      </c>
      <c r="G5" s="44">
        <f>SUM(F5/E5)</f>
        <v>0.07285905016212089</v>
      </c>
      <c r="H5" s="135">
        <f>SUM(C5-D5)</f>
        <v>309</v>
      </c>
      <c r="I5" s="45">
        <f>SUM(H5/D5)</f>
        <v>0.0183111111111111</v>
      </c>
      <c r="J5" s="46"/>
      <c r="K5" s="135">
        <v>40</v>
      </c>
      <c r="L5" s="44">
        <f>SUM(K5/K$16)</f>
        <v>0.14760147601476</v>
      </c>
      <c r="M5" s="47">
        <v>24</v>
      </c>
      <c r="N5" s="48">
        <f>SUM(M5/M$16)</f>
        <v>0.08602150537634411</v>
      </c>
      <c r="O5" s="49">
        <v>22</v>
      </c>
      <c r="P5" s="50">
        <f>SUM(O5/O$16)</f>
        <v>0.09442060085836911</v>
      </c>
      <c r="Q5" s="51">
        <v>26</v>
      </c>
      <c r="R5" s="44">
        <f>SUM(Q5/Q$16)</f>
        <v>0.089041095890411</v>
      </c>
      <c r="S5" s="47">
        <v>40</v>
      </c>
      <c r="T5" s="48">
        <f>SUM(S5/S$16)</f>
        <v>0.150375939849624</v>
      </c>
      <c r="U5" s="49">
        <v>34</v>
      </c>
      <c r="V5" s="50">
        <f>SUM(U5/U$16)</f>
        <v>0.139917695473251</v>
      </c>
      <c r="W5" s="51">
        <v>146</v>
      </c>
      <c r="X5" s="44">
        <f>SUM(W5/W$16)</f>
        <v>0.292</v>
      </c>
      <c r="Y5" s="47">
        <v>144</v>
      </c>
      <c r="Z5" s="48">
        <f>SUM(Y5/Y$16)</f>
        <v>0.291497975708502</v>
      </c>
      <c r="AA5" s="49">
        <v>133</v>
      </c>
      <c r="AB5" s="50">
        <f>SUM(AA5/AA$16)</f>
        <v>0.291666666666667</v>
      </c>
      <c r="AC5" s="51">
        <v>91</v>
      </c>
      <c r="AD5" s="44">
        <f>SUM(AC5/AC$16)</f>
        <v>0.0976394849785408</v>
      </c>
      <c r="AE5" s="47">
        <v>88</v>
      </c>
      <c r="AF5" s="48">
        <f>SUM(AE5/AE$16)</f>
        <v>0.0994350282485876</v>
      </c>
      <c r="AG5" s="49">
        <v>83</v>
      </c>
      <c r="AH5" s="50">
        <f>SUM(AG5/AG$16)</f>
        <v>0.107652399481193</v>
      </c>
      <c r="AI5" s="51">
        <v>306</v>
      </c>
      <c r="AJ5" s="44">
        <f>SUM(AI5/AI$16)</f>
        <v>0.330453563714903</v>
      </c>
      <c r="AK5" s="47">
        <v>301</v>
      </c>
      <c r="AL5" s="48">
        <f>SUM(AK5/AK$16)</f>
        <v>0.331497797356828</v>
      </c>
      <c r="AM5" s="49">
        <v>280</v>
      </c>
      <c r="AN5" s="50">
        <f>SUM(AM5/AM$16)</f>
        <v>0.334928229665072</v>
      </c>
      <c r="AO5" s="51">
        <v>333</v>
      </c>
      <c r="AP5" s="44">
        <f>SUM(AO5/AO$16)</f>
        <v>0.315340909090909</v>
      </c>
      <c r="AQ5" s="47">
        <v>328</v>
      </c>
      <c r="AR5" s="48">
        <f>SUM(AQ5/AQ$16)</f>
        <v>0.314477468839885</v>
      </c>
      <c r="AS5" s="49">
        <v>305</v>
      </c>
      <c r="AT5" s="50">
        <f>SUM(AS5/AS$16)</f>
        <v>0.309330628803245</v>
      </c>
      <c r="AU5" s="51">
        <v>496</v>
      </c>
      <c r="AV5" s="44">
        <f>SUM(AU5/AU$16)</f>
        <v>0.35102618542109</v>
      </c>
      <c r="AW5" s="47">
        <v>481</v>
      </c>
      <c r="AX5" s="48">
        <f>SUM(AW5/AW$16)</f>
        <v>0.349056603773585</v>
      </c>
      <c r="AY5" s="49">
        <v>447</v>
      </c>
      <c r="AZ5" s="50">
        <f>SUM(AY5/AY$16)</f>
        <v>0.353919239904988</v>
      </c>
      <c r="BA5" s="52">
        <v>2664</v>
      </c>
      <c r="BB5" s="44">
        <f>SUM(BA5/BA$16)</f>
        <v>0.762668193529917</v>
      </c>
      <c r="BC5" s="47">
        <v>2624</v>
      </c>
      <c r="BD5" s="48">
        <f>SUM(BC5/BC$16)</f>
        <v>0.763456502764038</v>
      </c>
      <c r="BE5" s="53">
        <v>2429</v>
      </c>
      <c r="BF5" s="50">
        <f>SUM(BE5/BE$16)</f>
        <v>0.763836477987421</v>
      </c>
      <c r="BG5" s="52">
        <f>SUM(BA5,AU5,AO5,AI5,AC5,W5,Q5,C5,K5)</f>
        <v>21286</v>
      </c>
      <c r="BH5" s="44"/>
      <c r="BI5" s="47">
        <f>SUM(BC5,AW5,AQ5,AK5,AE5,Y5,S5,E5,M5)</f>
        <v>19759</v>
      </c>
      <c r="BJ5" s="48"/>
      <c r="BK5" s="54">
        <f>SUM(BE5,AY5,AS5,AM5,AG5,AA5,U5,E5,O5)</f>
        <v>19462</v>
      </c>
      <c r="BL5" s="54">
        <f>SUM(BI5-BK5)</f>
        <v>297</v>
      </c>
      <c r="BM5" s="56">
        <f>SUM(BL5/BK5)</f>
        <v>0.0152605076559449</v>
      </c>
      <c r="BN5" s="56"/>
      <c r="BO5" s="56"/>
    </row>
    <row r="6" ht="20.05" customHeight="1">
      <c r="A6" s="73"/>
      <c r="B6" t="s" s="111">
        <v>24</v>
      </c>
      <c r="C6" s="135">
        <v>10445</v>
      </c>
      <c r="D6" s="43">
        <v>9885</v>
      </c>
      <c r="E6" s="43">
        <v>8719</v>
      </c>
      <c r="F6" s="43">
        <v>1166</v>
      </c>
      <c r="G6" s="44">
        <f>SUM(F6/E6)</f>
        <v>0.133730932446381</v>
      </c>
      <c r="H6" s="135">
        <f>SUM(C6-D6)</f>
        <v>560</v>
      </c>
      <c r="I6" s="45">
        <f>SUM(H6/D6)</f>
        <v>0.0566514921598381</v>
      </c>
      <c r="J6" s="46"/>
      <c r="K6" s="135">
        <v>6</v>
      </c>
      <c r="L6" s="44">
        <f>SUM(K6/K$16)</f>
        <v>0.022140221402214</v>
      </c>
      <c r="M6" s="47">
        <v>69</v>
      </c>
      <c r="N6" s="48">
        <f>SUM(M6/M$16)</f>
        <v>0.247311827956989</v>
      </c>
      <c r="O6" s="49">
        <v>58</v>
      </c>
      <c r="P6" s="50">
        <f>SUM(O6/O$16)</f>
        <v>0.248927038626609</v>
      </c>
      <c r="Q6" s="51">
        <v>79</v>
      </c>
      <c r="R6" s="44">
        <f>SUM(Q6/Q$16)</f>
        <v>0.270547945205479</v>
      </c>
      <c r="S6" s="47">
        <v>5</v>
      </c>
      <c r="T6" s="48">
        <f>SUM(S6/S$16)</f>
        <v>0.018796992481203</v>
      </c>
      <c r="U6" s="49">
        <v>4</v>
      </c>
      <c r="V6" s="50">
        <f>SUM(U6/U$16)</f>
        <v>0.0164609053497942</v>
      </c>
      <c r="W6" s="51">
        <v>32</v>
      </c>
      <c r="X6" s="44">
        <f>SUM(W6/W$16)</f>
        <v>0.064</v>
      </c>
      <c r="Y6" s="47">
        <v>31</v>
      </c>
      <c r="Z6" s="48">
        <f>SUM(Y6/Y$16)</f>
        <v>0.062753036437247</v>
      </c>
      <c r="AA6" s="49">
        <v>27</v>
      </c>
      <c r="AB6" s="50">
        <f>SUM(AA6/AA$16)</f>
        <v>0.0592105263157895</v>
      </c>
      <c r="AC6" s="51">
        <v>358</v>
      </c>
      <c r="AD6" s="44">
        <f>SUM(AC6/AC$16)</f>
        <v>0.38412017167382</v>
      </c>
      <c r="AE6" s="47">
        <v>331</v>
      </c>
      <c r="AF6" s="48">
        <f>SUM(AE6/AE$16)</f>
        <v>0.374011299435028</v>
      </c>
      <c r="AG6" s="49">
        <v>261</v>
      </c>
      <c r="AH6" s="50">
        <f>SUM(AG6/AG$16)</f>
        <v>0.33852140077821</v>
      </c>
      <c r="AI6" s="51">
        <v>99</v>
      </c>
      <c r="AJ6" s="44">
        <f>SUM(AI6/AI$16)</f>
        <v>0.106911447084233</v>
      </c>
      <c r="AK6" s="47">
        <v>95</v>
      </c>
      <c r="AL6" s="48">
        <f>SUM(AK6/AK$16)</f>
        <v>0.104625550660793</v>
      </c>
      <c r="AM6" s="49">
        <v>80</v>
      </c>
      <c r="AN6" s="50">
        <f>SUM(AM6/AM$16)</f>
        <v>0.09569377990430621</v>
      </c>
      <c r="AO6" s="51">
        <v>68</v>
      </c>
      <c r="AP6" s="44">
        <f>SUM(AO6/AO$16)</f>
        <v>0.06439393939393941</v>
      </c>
      <c r="AQ6" s="47">
        <v>67</v>
      </c>
      <c r="AR6" s="48">
        <f>SUM(AQ6/AQ$16)</f>
        <v>0.0642377756471716</v>
      </c>
      <c r="AS6" s="49">
        <v>65</v>
      </c>
      <c r="AT6" s="50">
        <f>SUM(AS6/AS$16)</f>
        <v>0.06592292089249489</v>
      </c>
      <c r="AU6" s="51">
        <v>154</v>
      </c>
      <c r="AV6" s="44">
        <f>SUM(AU6/AU$16)</f>
        <v>0.10898796886058</v>
      </c>
      <c r="AW6" s="47">
        <v>148</v>
      </c>
      <c r="AX6" s="48">
        <f>SUM(AW6/AW$16)</f>
        <v>0.107402031930334</v>
      </c>
      <c r="AY6" s="49">
        <v>124</v>
      </c>
      <c r="AZ6" s="50">
        <f>SUM(AY6/AY$16)</f>
        <v>0.0981789390340459</v>
      </c>
      <c r="BA6" s="52">
        <v>147</v>
      </c>
      <c r="BB6" s="44">
        <f>SUM(BA6/BA$16)</f>
        <v>0.0420841683366733</v>
      </c>
      <c r="BC6" s="47">
        <v>143</v>
      </c>
      <c r="BD6" s="48">
        <f>SUM(BC6/BC$16)</f>
        <v>0.0416060517893512</v>
      </c>
      <c r="BE6" s="49">
        <v>129</v>
      </c>
      <c r="BF6" s="50">
        <f>SUM(BE6/BE$16)</f>
        <v>0.0405660377358491</v>
      </c>
      <c r="BG6" s="52">
        <f>SUM(BA6,AU6,AO6,AI6,AC6,W6,Q6,C6,K6)</f>
        <v>11388</v>
      </c>
      <c r="BH6" s="44"/>
      <c r="BI6" s="47">
        <f>SUM(BC6,AW6,AQ6,AK6,AE6,Y6,S6,E6,M6)</f>
        <v>9608</v>
      </c>
      <c r="BJ6" s="48"/>
      <c r="BK6" s="54">
        <f>SUM(BE6,AY6,AS6,AM6,AG6,AA6,U6,E6,O6)</f>
        <v>9467</v>
      </c>
      <c r="BL6" s="54">
        <f>SUM(BI6-BK6)</f>
        <v>141</v>
      </c>
      <c r="BM6" s="56">
        <f>SUM(BL6/BK6)</f>
        <v>0.014893841766135</v>
      </c>
      <c r="BN6" s="56"/>
      <c r="BO6" s="56"/>
    </row>
    <row r="7" ht="20.05" customHeight="1">
      <c r="A7" s="73"/>
      <c r="B7" t="s" s="111">
        <v>25</v>
      </c>
      <c r="C7" s="135">
        <v>7345</v>
      </c>
      <c r="D7" s="43">
        <v>7174</v>
      </c>
      <c r="E7" s="43">
        <v>6564</v>
      </c>
      <c r="F7" s="43">
        <v>610</v>
      </c>
      <c r="G7" s="44">
        <f>SUM(F7/E7)</f>
        <v>0.09293113954905551</v>
      </c>
      <c r="H7" s="135">
        <f>SUM(C7-D7)</f>
        <v>171</v>
      </c>
      <c r="I7" s="45">
        <f>SUM(H7/D7)</f>
        <v>0.0238360747142459</v>
      </c>
      <c r="J7" s="46"/>
      <c r="K7" s="135">
        <v>44</v>
      </c>
      <c r="L7" s="44">
        <f>SUM(K7/K$16)</f>
        <v>0.162361623616236</v>
      </c>
      <c r="M7" s="47">
        <v>27</v>
      </c>
      <c r="N7" s="48">
        <f>SUM(M7/M$16)</f>
        <v>0.09677419354838709</v>
      </c>
      <c r="O7" s="49">
        <v>25</v>
      </c>
      <c r="P7" s="50">
        <f>SUM(O7/O$16)</f>
        <v>0.107296137339056</v>
      </c>
      <c r="Q7" s="51">
        <v>34</v>
      </c>
      <c r="R7" s="44">
        <f>SUM(Q7/Q$16)</f>
        <v>0.116438356164384</v>
      </c>
      <c r="S7" s="47">
        <v>44</v>
      </c>
      <c r="T7" s="48">
        <f>SUM(S7/S$16)</f>
        <v>0.165413533834586</v>
      </c>
      <c r="U7" s="49">
        <v>44</v>
      </c>
      <c r="V7" s="50">
        <f>SUM(U7/U$16)</f>
        <v>0.181069958847737</v>
      </c>
      <c r="W7" s="51">
        <v>73</v>
      </c>
      <c r="X7" s="44">
        <f>SUM(W7/W$16)</f>
        <v>0.146</v>
      </c>
      <c r="Y7" s="47">
        <v>73</v>
      </c>
      <c r="Z7" s="48">
        <f>SUM(Y7/Y$16)</f>
        <v>0.147773279352227</v>
      </c>
      <c r="AA7" s="49">
        <v>70</v>
      </c>
      <c r="AB7" s="50">
        <f>SUM(AA7/AA$16)</f>
        <v>0.153508771929825</v>
      </c>
      <c r="AC7" s="51">
        <v>260</v>
      </c>
      <c r="AD7" s="44">
        <f>SUM(AC7/AC$16)</f>
        <v>0.278969957081545</v>
      </c>
      <c r="AE7" s="47">
        <v>250</v>
      </c>
      <c r="AF7" s="48">
        <f>SUM(AE7/AE$16)</f>
        <v>0.282485875706215</v>
      </c>
      <c r="AG7" s="49">
        <v>225</v>
      </c>
      <c r="AH7" s="50">
        <f>SUM(AG7/AG$16)</f>
        <v>0.291828793774319</v>
      </c>
      <c r="AI7" s="51">
        <v>213</v>
      </c>
      <c r="AJ7" s="44">
        <f>SUM(AI7/AI$16)</f>
        <v>0.230021598272138</v>
      </c>
      <c r="AK7" s="47">
        <v>212</v>
      </c>
      <c r="AL7" s="48">
        <f>SUM(AK7/AK$16)</f>
        <v>0.233480176211454</v>
      </c>
      <c r="AM7" s="49">
        <v>195</v>
      </c>
      <c r="AN7" s="50">
        <f>SUM(AM7/AM$16)</f>
        <v>0.233253588516746</v>
      </c>
      <c r="AO7" s="51">
        <v>302</v>
      </c>
      <c r="AP7" s="44">
        <f>SUM(AO7/AO$16)</f>
        <v>0.285984848484848</v>
      </c>
      <c r="AQ7" s="47">
        <v>300</v>
      </c>
      <c r="AR7" s="48">
        <f>SUM(AQ7/AQ$16)</f>
        <v>0.287631831255992</v>
      </c>
      <c r="AS7" s="49">
        <v>286</v>
      </c>
      <c r="AT7" s="50">
        <f>SUM(AS7/AS$16)</f>
        <v>0.290060851926978</v>
      </c>
      <c r="AU7" s="51">
        <v>621</v>
      </c>
      <c r="AV7" s="44">
        <f>SUM(AU7/AU$16)</f>
        <v>0.439490445859873</v>
      </c>
      <c r="AW7" s="47">
        <v>610</v>
      </c>
      <c r="AX7" s="48">
        <f>SUM(AW7/AW$16)</f>
        <v>0.44267053701016</v>
      </c>
      <c r="AY7" s="49">
        <v>561</v>
      </c>
      <c r="AZ7" s="50">
        <f>SUM(AY7/AY$16)</f>
        <v>0.444180522565321</v>
      </c>
      <c r="BA7" s="52">
        <v>682</v>
      </c>
      <c r="BB7" s="44">
        <f>SUM(BA7/BA$16)</f>
        <v>0.19524763813341</v>
      </c>
      <c r="BC7" s="47">
        <v>670</v>
      </c>
      <c r="BD7" s="48">
        <f>SUM(BC7/BC$16)</f>
        <v>0.19493744544661</v>
      </c>
      <c r="BE7" s="49">
        <v>622</v>
      </c>
      <c r="BF7" s="50">
        <f>SUM(BE7/BE$16)</f>
        <v>0.19559748427673</v>
      </c>
      <c r="BG7" s="52">
        <f>SUM(BA7,AU7,AO7,AI7,AC7,W7,Q7,C7,K7)</f>
        <v>9574</v>
      </c>
      <c r="BH7" s="44"/>
      <c r="BI7" s="47">
        <f>SUM(BC7,AW7,AQ7,AK7,AE7,Y7,S7,E7,M7)</f>
        <v>8750</v>
      </c>
      <c r="BJ7" s="48"/>
      <c r="BK7" s="54">
        <f>SUM(BE7,AY7,AS7,AM7,AG7,AA7,U7,E7,O7)</f>
        <v>8592</v>
      </c>
      <c r="BL7" s="54">
        <f>SUM(BI7-BK7)</f>
        <v>158</v>
      </c>
      <c r="BM7" s="56">
        <f>SUM(BL7/BK7)</f>
        <v>0.018389199255121</v>
      </c>
      <c r="BN7" s="56"/>
      <c r="BO7" s="56"/>
    </row>
    <row r="8" ht="20.05" customHeight="1">
      <c r="A8" s="73"/>
      <c r="B8" t="s" s="111">
        <v>26</v>
      </c>
      <c r="C8" s="135">
        <v>5980</v>
      </c>
      <c r="D8" s="43">
        <v>5874</v>
      </c>
      <c r="E8" s="43">
        <v>5455</v>
      </c>
      <c r="F8" s="43">
        <v>419</v>
      </c>
      <c r="G8" s="44">
        <f>SUM(F8/E8)</f>
        <v>0.0768102658111824</v>
      </c>
      <c r="H8" s="135">
        <f>SUM(C8-D8)</f>
        <v>106</v>
      </c>
      <c r="I8" s="45">
        <f>SUM(H8/D8)</f>
        <v>0.0180456247871978</v>
      </c>
      <c r="J8" s="46"/>
      <c r="K8" s="135">
        <v>78</v>
      </c>
      <c r="L8" s="44">
        <f>SUM(K8/K$16)</f>
        <v>0.287822878228782</v>
      </c>
      <c r="M8" s="47">
        <v>12</v>
      </c>
      <c r="N8" s="48">
        <f>SUM(M8/M$16)</f>
        <v>0.043010752688172</v>
      </c>
      <c r="O8" s="49">
        <v>11</v>
      </c>
      <c r="P8" s="50">
        <f>SUM(O8/O$16)</f>
        <v>0.0472103004291845</v>
      </c>
      <c r="Q8" s="51">
        <v>14</v>
      </c>
      <c r="R8" s="44">
        <f>SUM(Q8/Q$16)</f>
        <v>0.0479452054794521</v>
      </c>
      <c r="S8" s="47">
        <v>76</v>
      </c>
      <c r="T8" s="48">
        <f>SUM(S8/S$16)</f>
        <v>0.285714285714286</v>
      </c>
      <c r="U8" s="49">
        <v>69</v>
      </c>
      <c r="V8" s="50">
        <f>SUM(U8/U$16)</f>
        <v>0.283950617283951</v>
      </c>
      <c r="W8" s="51">
        <v>41</v>
      </c>
      <c r="X8" s="44">
        <f>SUM(W8/W$16)</f>
        <v>0.082</v>
      </c>
      <c r="Y8" s="47">
        <v>40</v>
      </c>
      <c r="Z8" s="48">
        <f>SUM(Y8/Y$16)</f>
        <v>0.0809716599190283</v>
      </c>
      <c r="AA8" s="49">
        <v>36</v>
      </c>
      <c r="AB8" s="50">
        <f>SUM(AA8/AA$16)</f>
        <v>0.0789473684210526</v>
      </c>
      <c r="AC8" s="51">
        <v>42</v>
      </c>
      <c r="AD8" s="44">
        <f>SUM(AC8/AC$16)</f>
        <v>0.0450643776824034</v>
      </c>
      <c r="AE8" s="47">
        <v>41</v>
      </c>
      <c r="AF8" s="48">
        <f>SUM(AE8/AE$16)</f>
        <v>0.0463276836158192</v>
      </c>
      <c r="AG8" s="49">
        <v>40</v>
      </c>
      <c r="AH8" s="50">
        <f>SUM(AG8/AG$16)</f>
        <v>0.0518806744487678</v>
      </c>
      <c r="AI8" s="51">
        <v>95</v>
      </c>
      <c r="AJ8" s="44">
        <f>SUM(AI8/AI$16)</f>
        <v>0.102591792656587</v>
      </c>
      <c r="AK8" s="47">
        <v>92</v>
      </c>
      <c r="AL8" s="48">
        <f>SUM(AK8/AK$16)</f>
        <v>0.101321585903084</v>
      </c>
      <c r="AM8" s="49">
        <v>87</v>
      </c>
      <c r="AN8" s="50">
        <f>SUM(AM8/AM$16)</f>
        <v>0.104066985645933</v>
      </c>
      <c r="AO8" s="51">
        <v>182</v>
      </c>
      <c r="AP8" s="44">
        <f>SUM(AO8/AO$16)</f>
        <v>0.172348484848485</v>
      </c>
      <c r="AQ8" s="47">
        <v>179</v>
      </c>
      <c r="AR8" s="48">
        <f>SUM(AQ8/AQ$16)</f>
        <v>0.171620325982742</v>
      </c>
      <c r="AS8" s="49">
        <v>167</v>
      </c>
      <c r="AT8" s="50">
        <f>SUM(AS8/AS$16)</f>
        <v>0.169371196754564</v>
      </c>
      <c r="AU8" s="51">
        <v>142</v>
      </c>
      <c r="AV8" s="44">
        <f>SUM(AU8/AU$16)</f>
        <v>0.100495399858457</v>
      </c>
      <c r="AW8" s="47">
        <v>139</v>
      </c>
      <c r="AX8" s="48">
        <f>SUM(AW8/AW$16)</f>
        <v>0.100870827285922</v>
      </c>
      <c r="AY8" s="49">
        <v>131</v>
      </c>
      <c r="AZ8" s="50">
        <f>SUM(AY8/AY$16)</f>
        <v>0.103721298495645</v>
      </c>
      <c r="BA8" s="64"/>
      <c r="BB8" s="44"/>
      <c r="BC8" s="65"/>
      <c r="BD8" s="48"/>
      <c r="BE8" s="66"/>
      <c r="BF8" s="50"/>
      <c r="BG8" s="52">
        <f>SUM(BA8,AU8,AO8,AI8,AC8,W8,Q8,C8,K8)</f>
        <v>6574</v>
      </c>
      <c r="BH8" s="44"/>
      <c r="BI8" s="47">
        <f>SUM(BC8,AW8,AQ8,AK8,AE8,Y8,S8,E8,M8)</f>
        <v>6034</v>
      </c>
      <c r="BJ8" s="48"/>
      <c r="BK8" s="54">
        <f>SUM(BE8,AY8,AS8,AM8,AG8,AA8,U8,E8,O8)</f>
        <v>5996</v>
      </c>
      <c r="BL8" s="54">
        <f>SUM(BI8-BK8)</f>
        <v>38</v>
      </c>
      <c r="BM8" s="68">
        <f>SUM(BL8/BK8)</f>
        <v>0.00633755837224817</v>
      </c>
      <c r="BN8" s="56"/>
      <c r="BO8" s="56"/>
    </row>
    <row r="9" ht="20.05" customHeight="1">
      <c r="A9" s="73"/>
      <c r="B9" t="s" s="111">
        <v>27</v>
      </c>
      <c r="C9" s="135">
        <v>1582</v>
      </c>
      <c r="D9" s="43">
        <v>1540</v>
      </c>
      <c r="E9" s="43">
        <v>1417</v>
      </c>
      <c r="F9" s="43">
        <v>60</v>
      </c>
      <c r="G9" s="44">
        <f>SUM(F9/E9)</f>
        <v>0.0423429781227946</v>
      </c>
      <c r="H9" s="135">
        <f>SUM(C9-D9)</f>
        <v>42</v>
      </c>
      <c r="I9" s="45">
        <f>SUM(H9/D9)</f>
        <v>0.0272727272727273</v>
      </c>
      <c r="J9" s="46"/>
      <c r="K9" s="135">
        <v>11</v>
      </c>
      <c r="L9" s="44">
        <f>SUM(K9/K$16)</f>
        <v>0.040590405904059</v>
      </c>
      <c r="M9" s="47">
        <v>40</v>
      </c>
      <c r="N9" s="48">
        <f>SUM(M9/M$16)</f>
        <v>0.14336917562724</v>
      </c>
      <c r="O9" s="49">
        <v>36</v>
      </c>
      <c r="P9" s="50">
        <f>SUM(O9/O$16)</f>
        <v>0.15450643776824</v>
      </c>
      <c r="Q9" s="51">
        <v>40</v>
      </c>
      <c r="R9" s="44">
        <f>SUM(Q9/Q$16)</f>
        <v>0.136986301369863</v>
      </c>
      <c r="S9" s="47">
        <v>11</v>
      </c>
      <c r="T9" s="48">
        <f>SUM(S9/S$16)</f>
        <v>0.0413533834586466</v>
      </c>
      <c r="U9" s="49">
        <v>9</v>
      </c>
      <c r="V9" s="50">
        <f>SUM(U9/U$16)</f>
        <v>0.037037037037037</v>
      </c>
      <c r="W9" s="51">
        <v>43</v>
      </c>
      <c r="X9" s="44">
        <f>SUM(W9/W$16)</f>
        <v>0.08599999999999999</v>
      </c>
      <c r="Y9" s="47">
        <v>42</v>
      </c>
      <c r="Z9" s="48">
        <f>SUM(Y9/Y$16)</f>
        <v>0.0850202429149798</v>
      </c>
      <c r="AA9" s="49">
        <v>39</v>
      </c>
      <c r="AB9" s="50">
        <f>SUM(AA9/AA$16)</f>
        <v>0.0855263157894737</v>
      </c>
      <c r="AC9" s="51">
        <v>106</v>
      </c>
      <c r="AD9" s="44">
        <f>SUM(AC9/AC$16)</f>
        <v>0.113733905579399</v>
      </c>
      <c r="AE9" s="47">
        <v>103</v>
      </c>
      <c r="AF9" s="48">
        <f>SUM(AE9/AE$16)</f>
        <v>0.11638418079096</v>
      </c>
      <c r="AG9" s="49">
        <v>92</v>
      </c>
      <c r="AH9" s="50">
        <f>SUM(AG9/AG$16)</f>
        <v>0.119325551232166</v>
      </c>
      <c r="AI9" s="51">
        <v>134</v>
      </c>
      <c r="AJ9" s="44">
        <f>SUM(AI9/AI$16)</f>
        <v>0.144708423326134</v>
      </c>
      <c r="AK9" s="47">
        <v>131</v>
      </c>
      <c r="AL9" s="48">
        <f>SUM(AK9/AK$16)</f>
        <v>0.144273127753304</v>
      </c>
      <c r="AM9" s="49">
        <v>120</v>
      </c>
      <c r="AN9" s="50">
        <f>SUM(AM9/AM$16)</f>
        <v>0.143540669856459</v>
      </c>
      <c r="AO9" s="51">
        <v>171</v>
      </c>
      <c r="AP9" s="44">
        <f>SUM(AO9/AO$16)</f>
        <v>0.161931818181818</v>
      </c>
      <c r="AQ9" s="47">
        <v>169</v>
      </c>
      <c r="AR9" s="48">
        <f>SUM(AQ9/AQ$16)</f>
        <v>0.162032598274209</v>
      </c>
      <c r="AS9" s="49">
        <v>163</v>
      </c>
      <c r="AT9" s="50">
        <f>SUM(AS9/AS$16)</f>
        <v>0.165314401622718</v>
      </c>
      <c r="AU9" s="64"/>
      <c r="AV9" s="44"/>
      <c r="AW9" s="65"/>
      <c r="AX9" s="48"/>
      <c r="AY9" s="66"/>
      <c r="AZ9" s="50"/>
      <c r="BA9" s="64"/>
      <c r="BB9" s="44"/>
      <c r="BC9" s="65"/>
      <c r="BD9" s="48"/>
      <c r="BE9" s="66"/>
      <c r="BF9" s="50"/>
      <c r="BG9" s="52">
        <f>SUM(BA9,AU9,AO9,AI9,AC9,W9,Q9,C9,K9)</f>
        <v>2087</v>
      </c>
      <c r="BH9" s="44"/>
      <c r="BI9" s="47">
        <f>SUM(BC9,AW9,AQ9,AK9,AE9,Y9,S9,E9,M9)</f>
        <v>1913</v>
      </c>
      <c r="BJ9" s="48"/>
      <c r="BK9" s="54">
        <f>SUM(BE9,AY9,AS9,AM9,AG9,AA9,U9,E9,O9)</f>
        <v>1876</v>
      </c>
      <c r="BL9" s="54">
        <f>SUM(BI9-BK9)</f>
        <v>37</v>
      </c>
      <c r="BM9" s="56">
        <f>SUM(BL9/BK9)</f>
        <v>0.0197228144989339</v>
      </c>
      <c r="BN9" s="56"/>
      <c r="BO9" s="56"/>
    </row>
    <row r="10" ht="20.05" customHeight="1">
      <c r="A10" s="73"/>
      <c r="B10" t="s" s="111">
        <v>28</v>
      </c>
      <c r="C10" s="135">
        <v>1326</v>
      </c>
      <c r="D10" s="43">
        <v>1310</v>
      </c>
      <c r="E10" s="43">
        <v>1250</v>
      </c>
      <c r="F10" s="43">
        <v>123</v>
      </c>
      <c r="G10" s="44">
        <f>SUM(F10/E10)</f>
        <v>0.0984</v>
      </c>
      <c r="H10" s="135">
        <f>SUM(C10-D10)</f>
        <v>16</v>
      </c>
      <c r="I10" s="45">
        <f>SUM(H10/D10)</f>
        <v>0.0122137404580153</v>
      </c>
      <c r="J10" s="46"/>
      <c r="K10" s="135">
        <v>29</v>
      </c>
      <c r="L10" s="44">
        <f>SUM(K10/K$16)</f>
        <v>0.107011070110701</v>
      </c>
      <c r="M10" s="47">
        <v>7</v>
      </c>
      <c r="N10" s="48">
        <f>SUM(M10/M$16)</f>
        <v>0.025089605734767</v>
      </c>
      <c r="O10" s="49">
        <v>6</v>
      </c>
      <c r="P10" s="50">
        <f>SUM(O10/O$16)</f>
        <v>0.0257510729613734</v>
      </c>
      <c r="Q10" s="51">
        <v>7</v>
      </c>
      <c r="R10" s="44">
        <f>SUM(Q10/Q$16)</f>
        <v>0.023972602739726</v>
      </c>
      <c r="S10" s="47">
        <v>29</v>
      </c>
      <c r="T10" s="48">
        <f>SUM(S10/S$16)</f>
        <v>0.109022556390977</v>
      </c>
      <c r="U10" s="49">
        <v>29</v>
      </c>
      <c r="V10" s="50">
        <f>SUM(U10/U$16)</f>
        <v>0.119341563786008</v>
      </c>
      <c r="W10" s="51">
        <v>38</v>
      </c>
      <c r="X10" s="44">
        <f>SUM(W10/W$16)</f>
        <v>0.076</v>
      </c>
      <c r="Y10" s="47">
        <v>38</v>
      </c>
      <c r="Z10" s="48">
        <f>SUM(Y10/Y$16)</f>
        <v>0.0769230769230769</v>
      </c>
      <c r="AA10" s="49">
        <v>36</v>
      </c>
      <c r="AB10" s="50">
        <f>SUM(AA10/AA$16)</f>
        <v>0.0789473684210526</v>
      </c>
      <c r="AC10" s="51">
        <v>40</v>
      </c>
      <c r="AD10" s="44">
        <f>SUM(AC10/AC$16)</f>
        <v>0.0429184549356223</v>
      </c>
      <c r="AE10" s="47">
        <v>38</v>
      </c>
      <c r="AF10" s="48">
        <f>SUM(AE10/AE$16)</f>
        <v>0.0429378531073446</v>
      </c>
      <c r="AG10" s="49">
        <v>37</v>
      </c>
      <c r="AH10" s="50">
        <f>SUM(AG10/AG$16)</f>
        <v>0.0479896238651102</v>
      </c>
      <c r="AI10" s="51">
        <v>79</v>
      </c>
      <c r="AJ10" s="44">
        <f>SUM(AI10/AI$16)</f>
        <v>0.08531317494600429</v>
      </c>
      <c r="AK10" s="47">
        <v>77</v>
      </c>
      <c r="AL10" s="48">
        <f>SUM(AK10/AK$16)</f>
        <v>0.0848017621145374</v>
      </c>
      <c r="AM10" s="49">
        <v>74</v>
      </c>
      <c r="AN10" s="50">
        <f>SUM(AM10/AM$16)</f>
        <v>0.0885167464114833</v>
      </c>
      <c r="AO10" s="64"/>
      <c r="AP10" s="44"/>
      <c r="AQ10" s="65"/>
      <c r="AR10" s="48"/>
      <c r="AS10" s="66"/>
      <c r="AT10" s="50"/>
      <c r="AU10" s="64"/>
      <c r="AV10" s="44"/>
      <c r="AW10" s="65"/>
      <c r="AX10" s="48"/>
      <c r="AY10" s="66"/>
      <c r="AZ10" s="50"/>
      <c r="BA10" s="64"/>
      <c r="BB10" s="44"/>
      <c r="BC10" s="65"/>
      <c r="BD10" s="48"/>
      <c r="BE10" s="66"/>
      <c r="BF10" s="50"/>
      <c r="BG10" s="52">
        <f>SUM(BA10,AU10,AO10,AI10,AC10,W10,Q10,C10,K10)</f>
        <v>1519</v>
      </c>
      <c r="BH10" s="44"/>
      <c r="BI10" s="47">
        <f>SUM(BC10,AW10,AQ10,AK10,AE10,Y10,S10,E10,M10)</f>
        <v>1439</v>
      </c>
      <c r="BJ10" s="48"/>
      <c r="BK10" s="54">
        <f>SUM(BE10,AY10,AS10,AM10,AG10,AA10,U10,E10,O10)</f>
        <v>1432</v>
      </c>
      <c r="BL10" s="54">
        <f>SUM(BI10-BK10)</f>
        <v>7</v>
      </c>
      <c r="BM10" s="68">
        <f>SUM(BL10/BK10)</f>
        <v>0.00488826815642458</v>
      </c>
      <c r="BN10" s="56"/>
      <c r="BO10" s="56"/>
    </row>
    <row r="11" ht="20.05" customHeight="1">
      <c r="A11" s="73"/>
      <c r="B11" t="s" s="111">
        <v>29</v>
      </c>
      <c r="C11" s="135">
        <v>1090</v>
      </c>
      <c r="D11" s="43">
        <v>1073</v>
      </c>
      <c r="E11" s="43">
        <v>987</v>
      </c>
      <c r="F11" s="43">
        <v>86</v>
      </c>
      <c r="G11" s="44">
        <f>SUM(F11/E11)</f>
        <v>0.0871327254305978</v>
      </c>
      <c r="H11" s="135">
        <f>SUM(C11-D11)</f>
        <v>17</v>
      </c>
      <c r="I11" s="45">
        <f>SUM(H11/D11)</f>
        <v>0.0158434296365331</v>
      </c>
      <c r="J11" s="46"/>
      <c r="K11" s="135">
        <v>14</v>
      </c>
      <c r="L11" s="44">
        <f>SUM(K11/K$16)</f>
        <v>0.0516605166051661</v>
      </c>
      <c r="M11" s="47">
        <v>21</v>
      </c>
      <c r="N11" s="48">
        <f>SUM(M11/M$16)</f>
        <v>0.07526881720430111</v>
      </c>
      <c r="O11" s="49">
        <v>13</v>
      </c>
      <c r="P11" s="50">
        <f>SUM(O11/O$16)</f>
        <v>0.055793991416309</v>
      </c>
      <c r="Q11" s="51">
        <v>60</v>
      </c>
      <c r="R11" s="44">
        <f>SUM(Q11/Q$16)</f>
        <v>0.205479452054795</v>
      </c>
      <c r="S11" s="47">
        <v>17</v>
      </c>
      <c r="T11" s="48">
        <f>SUM(S11/S$16)</f>
        <v>0.06390977443609019</v>
      </c>
      <c r="U11" s="49">
        <v>15</v>
      </c>
      <c r="V11" s="50">
        <f>SUM(U11/U$16)</f>
        <v>0.0617283950617284</v>
      </c>
      <c r="W11" s="67">
        <v>67</v>
      </c>
      <c r="X11" s="68">
        <f>SUM(W11/W$16)</f>
        <v>0.134</v>
      </c>
      <c r="Y11" s="69">
        <v>100</v>
      </c>
      <c r="Z11" s="68">
        <f>SUM(Y11/Y$16)</f>
        <v>0.202429149797571</v>
      </c>
      <c r="AA11" s="70">
        <v>100</v>
      </c>
      <c r="AB11" s="50">
        <f>SUM(AA11/AA$16)</f>
        <v>0.219298245614035</v>
      </c>
      <c r="AC11" s="51">
        <v>35</v>
      </c>
      <c r="AD11" s="44">
        <f>SUM(AC11/AC$16)</f>
        <v>0.0375536480686695</v>
      </c>
      <c r="AE11" s="47">
        <v>34</v>
      </c>
      <c r="AF11" s="48">
        <f>SUM(AE11/AE$16)</f>
        <v>0.0384180790960452</v>
      </c>
      <c r="AG11" s="49">
        <v>33</v>
      </c>
      <c r="AH11" s="50">
        <f>SUM(AG11/AG$16)</f>
        <v>0.0428015564202335</v>
      </c>
      <c r="AI11" s="64"/>
      <c r="AJ11" s="44"/>
      <c r="AK11" s="65"/>
      <c r="AL11" s="48"/>
      <c r="AM11" s="66"/>
      <c r="AN11" s="50"/>
      <c r="AO11" s="64"/>
      <c r="AP11" s="44"/>
      <c r="AQ11" s="65"/>
      <c r="AR11" s="48"/>
      <c r="AS11" s="66"/>
      <c r="AT11" s="50"/>
      <c r="AU11" s="64"/>
      <c r="AV11" s="44"/>
      <c r="AW11" s="65"/>
      <c r="AX11" s="48"/>
      <c r="AY11" s="66"/>
      <c r="AZ11" s="50"/>
      <c r="BA11" s="64"/>
      <c r="BB11" s="44"/>
      <c r="BC11" s="65"/>
      <c r="BD11" s="48"/>
      <c r="BE11" s="66"/>
      <c r="BF11" s="50"/>
      <c r="BG11" s="52">
        <f>SUM(BA11,AU11,AO11,AI11,AC11,W11,Q11,C11,K11)</f>
        <v>1266</v>
      </c>
      <c r="BH11" s="44"/>
      <c r="BI11" s="47">
        <f>SUM(BC11,AW11,AQ11,AK11,AE11,Y11,S11,E11,M11)</f>
        <v>1159</v>
      </c>
      <c r="BJ11" s="48"/>
      <c r="BK11" s="54">
        <f>SUM(BE11,AY11,AS11,AM11,AG11,AA11,U11,E11,O11)</f>
        <v>1148</v>
      </c>
      <c r="BL11" s="54">
        <f>SUM(BI11-BK11)</f>
        <v>11</v>
      </c>
      <c r="BM11" s="158">
        <f>SUM(BL11/BK11)</f>
        <v>0.00958188153310105</v>
      </c>
      <c r="BN11" s="56"/>
      <c r="BO11" s="56"/>
    </row>
    <row r="12" ht="20.05" customHeight="1">
      <c r="A12" s="73"/>
      <c r="B12" t="s" s="111">
        <v>30</v>
      </c>
      <c r="C12" s="135">
        <v>1082</v>
      </c>
      <c r="D12" s="43">
        <v>1031</v>
      </c>
      <c r="E12" s="43">
        <v>917</v>
      </c>
      <c r="F12" s="43">
        <v>114</v>
      </c>
      <c r="G12" s="44">
        <f>SUM(F12/E12)</f>
        <v>0.124318429661941</v>
      </c>
      <c r="H12" s="135">
        <f>SUM(C12-D12)</f>
        <v>51</v>
      </c>
      <c r="I12" s="45">
        <f>SUM(H12/D12)</f>
        <v>0.049466537342386</v>
      </c>
      <c r="J12" s="46"/>
      <c r="K12" s="135">
        <v>17</v>
      </c>
      <c r="L12" s="44">
        <f>SUM(K12/K$16)</f>
        <v>0.0627306273062731</v>
      </c>
      <c r="M12" s="47">
        <v>56</v>
      </c>
      <c r="N12" s="48">
        <f>SUM(M12/M$16)</f>
        <v>0.200716845878136</v>
      </c>
      <c r="O12" s="49">
        <v>52</v>
      </c>
      <c r="P12" s="50">
        <f>SUM(O12/O$16)</f>
        <v>0.223175965665236</v>
      </c>
      <c r="Q12" s="51">
        <v>22</v>
      </c>
      <c r="R12" s="44">
        <f>SUM(Q12/Q$16)</f>
        <v>0.07534246575342469</v>
      </c>
      <c r="S12" s="47">
        <v>15</v>
      </c>
      <c r="T12" s="48">
        <f>SUM(S12/S$16)</f>
        <v>0.056390977443609</v>
      </c>
      <c r="U12" s="49">
        <v>16</v>
      </c>
      <c r="V12" s="50">
        <f>SUM(U12/U$16)</f>
        <v>0.065843621399177</v>
      </c>
      <c r="W12" s="67">
        <v>60</v>
      </c>
      <c r="X12" s="44">
        <f>SUM(W12/W$16)</f>
        <v>0.12</v>
      </c>
      <c r="Y12" s="47">
        <v>26</v>
      </c>
      <c r="Z12" s="48">
        <f>SUM(Y12/Y$16)</f>
        <v>0.0526315789473684</v>
      </c>
      <c r="AA12" s="49">
        <v>15</v>
      </c>
      <c r="AB12" s="50">
        <f>SUM(AA12/AA$16)</f>
        <v>0.0328947368421053</v>
      </c>
      <c r="AC12" s="64"/>
      <c r="AD12" s="44"/>
      <c r="AE12" s="65"/>
      <c r="AF12" s="48"/>
      <c r="AG12" s="66"/>
      <c r="AH12" s="50"/>
      <c r="AI12" s="64"/>
      <c r="AJ12" s="44"/>
      <c r="AK12" s="65"/>
      <c r="AL12" s="48"/>
      <c r="AM12" s="66"/>
      <c r="AN12" s="50"/>
      <c r="AO12" s="64"/>
      <c r="AP12" s="44"/>
      <c r="AQ12" s="65"/>
      <c r="AR12" s="48"/>
      <c r="AS12" s="66"/>
      <c r="AT12" s="50"/>
      <c r="AU12" s="64"/>
      <c r="AV12" s="44"/>
      <c r="AW12" s="65"/>
      <c r="AX12" s="48"/>
      <c r="AY12" s="66"/>
      <c r="AZ12" s="50"/>
      <c r="BA12" s="64"/>
      <c r="BB12" s="44"/>
      <c r="BC12" s="65"/>
      <c r="BD12" s="48"/>
      <c r="BE12" s="66"/>
      <c r="BF12" s="50"/>
      <c r="BG12" s="52">
        <f>SUM(BA12,AU12,AO12,AI12,AC12,W12,Q12,C12,K12)</f>
        <v>1181</v>
      </c>
      <c r="BH12" s="44"/>
      <c r="BI12" s="47">
        <f>SUM(BC12,AW12,AQ12,AK12,AE12,Y12,S12,E12,M12)</f>
        <v>1014</v>
      </c>
      <c r="BJ12" s="48"/>
      <c r="BK12" s="54">
        <f>SUM(BE12,AY12,AS12,AM12,AG12,AA12,U12,E12,O12)</f>
        <v>1000</v>
      </c>
      <c r="BL12" s="54">
        <f>SUM(BI12-BK12)</f>
        <v>14</v>
      </c>
      <c r="BM12" s="56">
        <f>SUM(BL12/BK12)</f>
        <v>0.014</v>
      </c>
      <c r="BN12" s="56"/>
      <c r="BO12" s="56"/>
    </row>
    <row r="13" ht="20.05" customHeight="1">
      <c r="A13" s="73"/>
      <c r="B13" t="s" s="111">
        <v>31</v>
      </c>
      <c r="C13" s="117">
        <v>612</v>
      </c>
      <c r="D13" s="43">
        <v>602</v>
      </c>
      <c r="E13" s="43">
        <v>554</v>
      </c>
      <c r="F13" s="43">
        <v>48</v>
      </c>
      <c r="G13" s="44">
        <f>SUM(F13/E13)</f>
        <v>0.08664259927797829</v>
      </c>
      <c r="H13" s="117">
        <f>SUM(C13-D13)</f>
        <v>10</v>
      </c>
      <c r="I13" s="45">
        <f>SUM(H13/D13)</f>
        <v>0.0166112956810631</v>
      </c>
      <c r="J13" s="46"/>
      <c r="K13" s="135">
        <v>29</v>
      </c>
      <c r="L13" s="44">
        <f>SUM(K13/K$16)</f>
        <v>0.107011070110701</v>
      </c>
      <c r="M13" s="127">
        <v>10</v>
      </c>
      <c r="N13" s="158">
        <f>SUM(M13/M$16)</f>
        <v>0.03584229390681</v>
      </c>
      <c r="O13" s="159">
        <v>10</v>
      </c>
      <c r="P13" s="50">
        <f>SUM(O13/O$16)</f>
        <v>0.0429184549356223</v>
      </c>
      <c r="Q13" s="51">
        <v>10</v>
      </c>
      <c r="R13" s="44">
        <f>SUM(Q13/Q$16)</f>
        <v>0.0342465753424658</v>
      </c>
      <c r="S13" s="47">
        <v>29</v>
      </c>
      <c r="T13" s="48">
        <f>SUM(S13/S$16)</f>
        <v>0.109022556390977</v>
      </c>
      <c r="U13" s="49">
        <v>23</v>
      </c>
      <c r="V13" s="50">
        <f>SUM(U13/U$16)</f>
        <v>0.0946502057613169</v>
      </c>
      <c r="W13" s="64"/>
      <c r="X13" s="44"/>
      <c r="Y13" s="65"/>
      <c r="Z13" s="48"/>
      <c r="AA13" s="66"/>
      <c r="AB13" s="50"/>
      <c r="AC13" s="64"/>
      <c r="AD13" s="44"/>
      <c r="AE13" s="65"/>
      <c r="AF13" s="48"/>
      <c r="AG13" s="66"/>
      <c r="AH13" s="50"/>
      <c r="AI13" s="64"/>
      <c r="AJ13" s="44"/>
      <c r="AK13" s="65"/>
      <c r="AL13" s="48"/>
      <c r="AM13" s="66"/>
      <c r="AN13" s="50"/>
      <c r="AO13" s="64"/>
      <c r="AP13" s="44"/>
      <c r="AQ13" s="65"/>
      <c r="AR13" s="48"/>
      <c r="AS13" s="66"/>
      <c r="AT13" s="50"/>
      <c r="AU13" s="64"/>
      <c r="AV13" s="44"/>
      <c r="AW13" s="65"/>
      <c r="AX13" s="48"/>
      <c r="AY13" s="66"/>
      <c r="AZ13" s="50"/>
      <c r="BA13" s="64"/>
      <c r="BB13" s="44"/>
      <c r="BC13" s="65"/>
      <c r="BD13" s="48"/>
      <c r="BE13" s="66"/>
      <c r="BF13" s="50"/>
      <c r="BG13" s="51">
        <f>SUM(BA13,AU13,AO13,AI13,AC13,W13,Q13,C13,K13)</f>
        <v>651</v>
      </c>
      <c r="BH13" s="44"/>
      <c r="BI13" s="47">
        <f>SUM(BC13,AW13,AQ13,AK13,AE13,Y13,S13,E13,M13)</f>
        <v>593</v>
      </c>
      <c r="BJ13" s="48"/>
      <c r="BK13" s="54">
        <f>SUM(BE13,AY13,AS13,AM13,AG13,AA13,U13,E13,O13)</f>
        <v>587</v>
      </c>
      <c r="BL13" s="54">
        <f>SUM(BI13-BK13)</f>
        <v>6</v>
      </c>
      <c r="BM13" s="158">
        <f>SUM(BL13/BK13)</f>
        <v>0.010221465076661</v>
      </c>
      <c r="BN13" s="56"/>
      <c r="BO13" s="56"/>
    </row>
    <row r="14" ht="20.05" customHeight="1">
      <c r="A14" s="73"/>
      <c r="B14" t="s" s="111">
        <v>32</v>
      </c>
      <c r="C14" s="117">
        <v>333</v>
      </c>
      <c r="D14" s="43">
        <v>313</v>
      </c>
      <c r="E14" s="43">
        <v>293</v>
      </c>
      <c r="F14" s="43">
        <v>20</v>
      </c>
      <c r="G14" s="44">
        <f>SUM(F14/E14)</f>
        <v>0.068259385665529</v>
      </c>
      <c r="H14" s="117">
        <f>SUM(C14-D14)</f>
        <v>20</v>
      </c>
      <c r="I14" s="45">
        <f>SUM(H14/D14)</f>
        <v>0.0638977635782748</v>
      </c>
      <c r="J14" s="46"/>
      <c r="K14" s="43">
        <v>2</v>
      </c>
      <c r="L14" s="44">
        <f>SUM(K14/K$16)</f>
        <v>0.00738007380073801</v>
      </c>
      <c r="M14" s="65"/>
      <c r="N14" s="48">
        <f>SUM(M14/M$16)</f>
        <v>0</v>
      </c>
      <c r="O14" s="66"/>
      <c r="P14" s="50"/>
      <c r="Q14" s="64"/>
      <c r="R14" s="44"/>
      <c r="S14" s="65"/>
      <c r="T14" s="48"/>
      <c r="U14" s="66"/>
      <c r="V14" s="50"/>
      <c r="W14" s="64"/>
      <c r="X14" s="44"/>
      <c r="Y14" s="65"/>
      <c r="Z14" s="48"/>
      <c r="AA14" s="66"/>
      <c r="AB14" s="50"/>
      <c r="AC14" s="64"/>
      <c r="AD14" s="44"/>
      <c r="AE14" s="65"/>
      <c r="AF14" s="48"/>
      <c r="AG14" s="66"/>
      <c r="AH14" s="50"/>
      <c r="AI14" s="64"/>
      <c r="AJ14" s="44"/>
      <c r="AK14" s="65"/>
      <c r="AL14" s="48"/>
      <c r="AM14" s="66"/>
      <c r="AN14" s="50"/>
      <c r="AO14" s="64"/>
      <c r="AP14" s="44"/>
      <c r="AQ14" s="65"/>
      <c r="AR14" s="48"/>
      <c r="AS14" s="66"/>
      <c r="AT14" s="50"/>
      <c r="AU14" s="64"/>
      <c r="AV14" s="44"/>
      <c r="AW14" s="65"/>
      <c r="AX14" s="48"/>
      <c r="AY14" s="66"/>
      <c r="AZ14" s="50"/>
      <c r="BA14" s="64"/>
      <c r="BB14" s="44"/>
      <c r="BC14" s="65"/>
      <c r="BD14" s="48"/>
      <c r="BE14" s="66"/>
      <c r="BF14" s="50"/>
      <c r="BG14" s="51">
        <f>SUM(BA14,AU14,AO14,AI14,AC14,W14,Q14,C14,K14)</f>
        <v>335</v>
      </c>
      <c r="BH14" s="44"/>
      <c r="BI14" s="47">
        <f>SUM(BC14,AW14,AQ14,AK14,AE14,Y14,S14,E14,M14)</f>
        <v>293</v>
      </c>
      <c r="BJ14" s="48"/>
      <c r="BK14" s="54">
        <f>SUM(BE14,AY14,AS14,AM14,AG14,AA14,U14,E14,O14)</f>
        <v>293</v>
      </c>
      <c r="BL14" s="54">
        <f>SUM(BI14-BK14)</f>
        <v>0</v>
      </c>
      <c r="BM14" s="56">
        <f>SUM(BL14/BK14)</f>
        <v>0</v>
      </c>
      <c r="BN14" s="56"/>
      <c r="BO14" s="56"/>
    </row>
    <row r="15" ht="20.05" customHeight="1">
      <c r="A15" s="73"/>
      <c r="B15" t="s" s="111">
        <v>33</v>
      </c>
      <c r="C15" s="117">
        <v>332</v>
      </c>
      <c r="D15" s="43">
        <v>321</v>
      </c>
      <c r="E15" s="43">
        <v>274</v>
      </c>
      <c r="F15" s="43">
        <v>47</v>
      </c>
      <c r="G15" s="44">
        <f>SUM(F15/E15)</f>
        <v>0.171532846715328</v>
      </c>
      <c r="H15" s="117">
        <f>SUM(C15-D15)</f>
        <v>11</v>
      </c>
      <c r="I15" s="45">
        <f>SUM(H15/D15)</f>
        <v>0.0342679127725857</v>
      </c>
      <c r="J15" s="46"/>
      <c r="K15" s="46"/>
      <c r="L15" s="44">
        <f>SUM(K15/K$16)</f>
        <v>0</v>
      </c>
      <c r="M15" s="69">
        <v>13</v>
      </c>
      <c r="N15" s="68">
        <f>SUM(M15/M$16)</f>
        <v>0.046594982078853</v>
      </c>
      <c r="O15" s="70">
        <v>24</v>
      </c>
      <c r="P15" s="50">
        <f>SUM(O15/O$16)</f>
        <v>0.103004291845494</v>
      </c>
      <c r="Q15" s="64"/>
      <c r="R15" s="44"/>
      <c r="S15" s="65"/>
      <c r="T15" s="48"/>
      <c r="U15" s="66"/>
      <c r="V15" s="50"/>
      <c r="W15" s="64"/>
      <c r="X15" s="44"/>
      <c r="Y15" s="65"/>
      <c r="Z15" s="48"/>
      <c r="AA15" s="66"/>
      <c r="AB15" s="50"/>
      <c r="AC15" s="64"/>
      <c r="AD15" s="44"/>
      <c r="AE15" s="65"/>
      <c r="AF15" s="48"/>
      <c r="AG15" s="66"/>
      <c r="AH15" s="50"/>
      <c r="AI15" s="64"/>
      <c r="AJ15" s="44"/>
      <c r="AK15" s="65"/>
      <c r="AL15" s="48"/>
      <c r="AM15" s="66"/>
      <c r="AN15" s="50"/>
      <c r="AO15" s="64"/>
      <c r="AP15" s="44"/>
      <c r="AQ15" s="65"/>
      <c r="AR15" s="48"/>
      <c r="AS15" s="66"/>
      <c r="AT15" s="50"/>
      <c r="AU15" s="64"/>
      <c r="AV15" s="44"/>
      <c r="AW15" s="65"/>
      <c r="AX15" s="48"/>
      <c r="AY15" s="66"/>
      <c r="AZ15" s="50"/>
      <c r="BA15" s="64"/>
      <c r="BB15" s="44"/>
      <c r="BC15" s="65"/>
      <c r="BD15" s="48"/>
      <c r="BE15" s="66"/>
      <c r="BF15" s="50"/>
      <c r="BG15" s="51">
        <f>SUM(BA15,AU15,AO15,AI15,AC15,W15,Q15,C15,K15)</f>
        <v>332</v>
      </c>
      <c r="BH15" s="44"/>
      <c r="BI15" s="47">
        <f>SUM(BC15,AW15,AQ15,AK15,AE15,Y15,S15,E15,M15)</f>
        <v>287</v>
      </c>
      <c r="BJ15" s="48"/>
      <c r="BK15" s="54">
        <f>SUM(BE15,AY15,AS15,AM15,AG15,AA15,U15,E15,O15)</f>
        <v>298</v>
      </c>
      <c r="BL15" s="54">
        <f>SUM(BI15-BK15)</f>
        <v>-11</v>
      </c>
      <c r="BM15" s="56">
        <f>SUM(BL15/BK15)</f>
        <v>-0.0369127516778523</v>
      </c>
      <c r="BN15" s="56"/>
      <c r="BO15" s="56"/>
    </row>
    <row r="16" ht="20.05" customHeight="1">
      <c r="A16" s="73"/>
      <c r="B16" s="80"/>
      <c r="C16" s="135">
        <f>SUM(C5:C15)</f>
        <v>47311</v>
      </c>
      <c r="D16" s="43">
        <f>SUM(D5:D15)</f>
        <v>45998</v>
      </c>
      <c r="E16" s="43">
        <f>SUM(E5:E15)</f>
        <v>42159</v>
      </c>
      <c r="F16" s="46"/>
      <c r="G16" s="46"/>
      <c r="H16" s="46"/>
      <c r="I16" s="46"/>
      <c r="J16" s="46"/>
      <c r="K16" s="43">
        <v>271</v>
      </c>
      <c r="L16" s="44">
        <f>SUM(K16/K$17)</f>
        <v>0.816265060240964</v>
      </c>
      <c r="M16" s="47">
        <f>SUM(M5:M15)</f>
        <v>279</v>
      </c>
      <c r="N16" s="74">
        <f>SUM(M16/M$17)</f>
        <v>0.8913738019169331</v>
      </c>
      <c r="O16" s="75">
        <f>SUM(O5:O14)</f>
        <v>233</v>
      </c>
      <c r="P16" s="50">
        <f>SUM(O16/O$17)</f>
        <v>0.85036496350365</v>
      </c>
      <c r="Q16" s="51">
        <f>SUM(Q5:Q15)</f>
        <v>292</v>
      </c>
      <c r="R16" s="44">
        <f>SUM(Q16/Q$17)</f>
        <v>0.879518072289157</v>
      </c>
      <c r="S16" s="47">
        <f>SUM(S5:S15)</f>
        <v>266</v>
      </c>
      <c r="T16" s="48">
        <f>SUM(S16/S$17)</f>
        <v>0.849840255591054</v>
      </c>
      <c r="U16" s="49">
        <f>SUM(U5:U15)</f>
        <v>243</v>
      </c>
      <c r="V16" s="50">
        <f>SUM(U16/U$17)</f>
        <v>0.886861313868613</v>
      </c>
      <c r="W16" s="51">
        <f>SUM(W5:W15)</f>
        <v>500</v>
      </c>
      <c r="X16" s="44">
        <f>SUM(W16/W$17)</f>
        <v>0.816993464052288</v>
      </c>
      <c r="Y16" s="47">
        <f>SUM(Y5:Y15)</f>
        <v>494</v>
      </c>
      <c r="Z16" s="48">
        <f>SUM(Y16/Y$17)</f>
        <v>0.820598006644518</v>
      </c>
      <c r="AA16" s="76">
        <f>SUM(AA5:AA15)</f>
        <v>456</v>
      </c>
      <c r="AB16" s="56">
        <f>SUM(AA16/AA$17)</f>
        <v>0.823104693140794</v>
      </c>
      <c r="AC16" s="135">
        <f>SUM(AC5:AC15)</f>
        <v>932</v>
      </c>
      <c r="AD16" s="44">
        <f>SUM(AC16/AC$17)</f>
        <v>0.8613678373382621</v>
      </c>
      <c r="AE16" s="47">
        <f>SUM(AE5:AE15)</f>
        <v>885</v>
      </c>
      <c r="AF16" s="48">
        <f>SUM(AE16/AE$17)</f>
        <v>0.858389912706111</v>
      </c>
      <c r="AG16" s="49">
        <f>SUM(AG5:AG15)</f>
        <v>771</v>
      </c>
      <c r="AH16" s="50">
        <f>SUM(AG16/AG$17)</f>
        <v>0.840785169029444</v>
      </c>
      <c r="AI16" s="51">
        <f>SUM(AI5:AI15)</f>
        <v>926</v>
      </c>
      <c r="AJ16" s="44">
        <f>SUM(AI16/AI$17)</f>
        <v>0.84954128440367</v>
      </c>
      <c r="AK16" s="47">
        <f>SUM(AK5:AK15)</f>
        <v>908</v>
      </c>
      <c r="AL16" s="48">
        <f>SUM(AK16/AK$17)</f>
        <v>0.846225535880708</v>
      </c>
      <c r="AM16" s="49">
        <f>SUM(AM5:AM15)</f>
        <v>836</v>
      </c>
      <c r="AN16" s="50">
        <f>SUM(AM16/AM$17)</f>
        <v>0.8470111448834849</v>
      </c>
      <c r="AO16" s="52">
        <f>SUM(AO5:AO15)</f>
        <v>1056</v>
      </c>
      <c r="AP16" s="44">
        <f>SUM(AO16/AO$17)</f>
        <v>0.7963800904977379</v>
      </c>
      <c r="AQ16" s="47">
        <f>SUM(AQ5:AQ15)</f>
        <v>1043</v>
      </c>
      <c r="AR16" s="48">
        <f>SUM(AQ16/AQ$17)</f>
        <v>0.79618320610687</v>
      </c>
      <c r="AS16" s="49">
        <f>SUM(AS5:AS15)</f>
        <v>986</v>
      </c>
      <c r="AT16" s="50">
        <f>SUM(AS16/AS$17)</f>
        <v>0.7887999999999999</v>
      </c>
      <c r="AU16" s="160">
        <f>SUM(AU5:AU15)</f>
        <v>1413</v>
      </c>
      <c r="AV16" s="158">
        <f>SUM(AU16/AU$17)</f>
        <v>0.893173198482933</v>
      </c>
      <c r="AW16" s="127">
        <f>SUM(AW5:AW15)</f>
        <v>1378</v>
      </c>
      <c r="AX16" s="158">
        <f>SUM(AW16/AW$17)</f>
        <v>0.894805194805195</v>
      </c>
      <c r="AY16" s="53">
        <f>SUM(AY5:AY15)</f>
        <v>1263</v>
      </c>
      <c r="AZ16" s="50">
        <f>SUM(AY16/AY$17)</f>
        <v>0.891319689484827</v>
      </c>
      <c r="BA16" s="52">
        <f>SUM(BA5:BA15)</f>
        <v>3493</v>
      </c>
      <c r="BB16" s="44">
        <f>SUM(BA16/BA$17)</f>
        <v>0.584113712374582</v>
      </c>
      <c r="BC16" s="47">
        <f>SUM(BC5:BC15)</f>
        <v>3437</v>
      </c>
      <c r="BD16" s="48">
        <f>SUM(BC16/BC$17)</f>
        <v>0.585120871637726</v>
      </c>
      <c r="BE16" s="53">
        <f>SUM(BE5:BE15)</f>
        <v>3180</v>
      </c>
      <c r="BF16" s="50">
        <f>SUM(BE16/BE$17)</f>
        <v>0.58295142071494</v>
      </c>
      <c r="BG16" s="64"/>
      <c r="BH16" s="44"/>
      <c r="BI16" s="65"/>
      <c r="BJ16" s="48"/>
      <c r="BK16" s="66"/>
      <c r="BL16" s="79"/>
      <c r="BM16" s="79"/>
      <c r="BN16" s="79"/>
      <c r="BO16" s="50"/>
    </row>
    <row r="17" ht="32.05" customHeight="1">
      <c r="A17" s="73"/>
      <c r="B17" s="80"/>
      <c r="C17" s="46"/>
      <c r="D17" s="46"/>
      <c r="E17" s="46"/>
      <c r="F17" s="46"/>
      <c r="G17" t="s" s="81">
        <v>34</v>
      </c>
      <c r="H17" s="46"/>
      <c r="I17" s="46"/>
      <c r="J17" s="46"/>
      <c r="K17" s="43">
        <v>332</v>
      </c>
      <c r="L17" s="46"/>
      <c r="M17" s="47">
        <v>313</v>
      </c>
      <c r="N17" s="84"/>
      <c r="O17" s="75">
        <v>274</v>
      </c>
      <c r="P17" s="83"/>
      <c r="Q17" s="51">
        <v>332</v>
      </c>
      <c r="R17" s="46"/>
      <c r="S17" s="82">
        <v>313</v>
      </c>
      <c r="T17" s="65"/>
      <c r="U17" s="49">
        <v>274</v>
      </c>
      <c r="V17" s="83"/>
      <c r="W17" s="51">
        <v>612</v>
      </c>
      <c r="X17" s="46"/>
      <c r="Y17" s="47">
        <v>602</v>
      </c>
      <c r="Z17" s="65"/>
      <c r="AA17" s="49">
        <v>554</v>
      </c>
      <c r="AB17" s="83"/>
      <c r="AC17" s="51">
        <v>1082</v>
      </c>
      <c r="AD17" s="46"/>
      <c r="AE17" s="47">
        <v>1031</v>
      </c>
      <c r="AF17" s="65"/>
      <c r="AG17" s="49">
        <v>917</v>
      </c>
      <c r="AH17" s="83"/>
      <c r="AI17" s="51">
        <v>1090</v>
      </c>
      <c r="AJ17" s="46"/>
      <c r="AK17" s="47">
        <v>1073</v>
      </c>
      <c r="AL17" s="65"/>
      <c r="AM17" s="49">
        <v>987</v>
      </c>
      <c r="AN17" s="83"/>
      <c r="AO17" s="51">
        <v>1326</v>
      </c>
      <c r="AP17" s="46"/>
      <c r="AQ17" s="47">
        <v>1310</v>
      </c>
      <c r="AR17" s="65"/>
      <c r="AS17" s="49">
        <v>1250</v>
      </c>
      <c r="AT17" s="83"/>
      <c r="AU17" s="51">
        <v>1582</v>
      </c>
      <c r="AV17" s="46"/>
      <c r="AW17" s="47">
        <v>1540</v>
      </c>
      <c r="AX17" s="65"/>
      <c r="AY17" s="49">
        <v>1417</v>
      </c>
      <c r="AZ17" s="83"/>
      <c r="BA17" s="51">
        <v>5980</v>
      </c>
      <c r="BB17" s="46"/>
      <c r="BC17" s="47">
        <v>5874</v>
      </c>
      <c r="BD17" s="65"/>
      <c r="BE17" s="49">
        <v>5455</v>
      </c>
      <c r="BF17" s="83"/>
      <c r="BG17" s="64"/>
      <c r="BH17" s="46"/>
      <c r="BI17" s="65"/>
      <c r="BJ17" s="65"/>
      <c r="BK17" s="66"/>
      <c r="BL17" s="86"/>
      <c r="BM17" s="86"/>
      <c r="BN17" s="86"/>
      <c r="BO17" s="83"/>
    </row>
    <row r="18" ht="20.05" customHeight="1">
      <c r="A18" s="73"/>
      <c r="B18" s="80"/>
      <c r="C18" s="46"/>
      <c r="D18" s="46"/>
      <c r="E18" t="s" s="81">
        <v>60</v>
      </c>
      <c r="F18" s="46"/>
      <c r="G18" s="46"/>
      <c r="H18" s="46"/>
      <c r="I18" s="46"/>
      <c r="J18" s="46"/>
      <c r="K18" s="44">
        <f>SUM(K16/K17)</f>
        <v>0.816265060240964</v>
      </c>
      <c r="L18" s="46"/>
      <c r="M18" s="48">
        <f>SUM(M16/M17)</f>
        <v>0.8913738019169331</v>
      </c>
      <c r="N18" s="84"/>
      <c r="O18" s="88">
        <v>0.813253012048193</v>
      </c>
      <c r="P18" s="89"/>
      <c r="Q18" s="100">
        <f>SUM(Q16/Q17)</f>
        <v>0.879518072289157</v>
      </c>
      <c r="R18" s="46"/>
      <c r="S18" s="161">
        <f>SUM(S16/S17)</f>
        <v>0.849840255591054</v>
      </c>
      <c r="T18" s="84"/>
      <c r="U18" s="88">
        <v>0.813253012048193</v>
      </c>
      <c r="V18" s="89"/>
      <c r="W18" s="100">
        <f>SUM(W16/W17)</f>
        <v>0.816993464052288</v>
      </c>
      <c r="X18" s="46"/>
      <c r="Y18" s="48">
        <f>SUM(Y16/Y17)</f>
        <v>0.820598006644518</v>
      </c>
      <c r="Z18" s="84"/>
      <c r="AA18" s="88">
        <v>0.813253012048193</v>
      </c>
      <c r="AB18" s="89"/>
      <c r="AC18" s="100">
        <f>SUM(AC16/AC17)</f>
        <v>0.8613678373382621</v>
      </c>
      <c r="AD18" s="46"/>
      <c r="AE18" s="48">
        <f>SUM(AE16/AE17)</f>
        <v>0.858389912706111</v>
      </c>
      <c r="AF18" s="84"/>
      <c r="AG18" s="88">
        <v>0.813253012048193</v>
      </c>
      <c r="AH18" s="89"/>
      <c r="AI18" s="100">
        <f>SUM(AI16/AI17)</f>
        <v>0.84954128440367</v>
      </c>
      <c r="AJ18" s="46"/>
      <c r="AK18" s="48">
        <f>SUM(AK16/AK17)</f>
        <v>0.846225535880708</v>
      </c>
      <c r="AL18" s="84"/>
      <c r="AM18" s="88">
        <v>0.813253012048193</v>
      </c>
      <c r="AN18" s="89"/>
      <c r="AO18" s="100">
        <f>SUM(AO16/AO17)</f>
        <v>0.7963800904977379</v>
      </c>
      <c r="AP18" s="46"/>
      <c r="AQ18" s="48">
        <f>SUM(AQ16/AQ17)</f>
        <v>0.79618320610687</v>
      </c>
      <c r="AR18" s="84"/>
      <c r="AS18" s="88">
        <v>0.813253012048193</v>
      </c>
      <c r="AT18" s="89"/>
      <c r="AU18" s="100">
        <f>SUM(AU16/AU17)</f>
        <v>0.893173198482933</v>
      </c>
      <c r="AV18" s="46"/>
      <c r="AW18" s="48">
        <f>SUM(AW16/AW17)</f>
        <v>0.894805194805195</v>
      </c>
      <c r="AX18" s="84"/>
      <c r="AY18" s="88">
        <v>0.813253012048193</v>
      </c>
      <c r="AZ18" s="89"/>
      <c r="BA18" s="100">
        <f>SUM(BA16/BA17)</f>
        <v>0.584113712374582</v>
      </c>
      <c r="BB18" s="46"/>
      <c r="BC18" s="48">
        <f>SUM(BC16/BC17)</f>
        <v>0.585120871637726</v>
      </c>
      <c r="BD18" s="84"/>
      <c r="BE18" s="88">
        <v>0.813253012048193</v>
      </c>
      <c r="BF18" s="89"/>
      <c r="BG18" s="100"/>
      <c r="BH18" s="46"/>
      <c r="BI18" s="48"/>
      <c r="BJ18" s="84"/>
      <c r="BK18" s="88"/>
      <c r="BL18" s="95"/>
      <c r="BM18" s="95"/>
      <c r="BN18" s="95"/>
      <c r="BO18" s="89"/>
    </row>
    <row r="19" ht="20.05" customHeight="1">
      <c r="A19" s="73"/>
      <c r="B19" s="80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07"/>
      <c r="P19" s="108"/>
      <c r="Q19" s="46"/>
      <c r="R19" s="46"/>
      <c r="S19" s="46"/>
      <c r="T19" s="46"/>
      <c r="U19" s="107"/>
      <c r="V19" s="108"/>
      <c r="W19" s="46"/>
      <c r="X19" s="46"/>
      <c r="Y19" s="46"/>
      <c r="Z19" s="46"/>
      <c r="AA19" s="107"/>
      <c r="AB19" s="108"/>
      <c r="AC19" s="46"/>
      <c r="AD19" s="46"/>
      <c r="AE19" s="46"/>
      <c r="AF19" s="46"/>
      <c r="AG19" s="107"/>
      <c r="AH19" s="108"/>
      <c r="AI19" s="46"/>
      <c r="AJ19" s="46"/>
      <c r="AK19" s="46"/>
      <c r="AL19" s="46"/>
      <c r="AM19" s="107"/>
      <c r="AN19" s="108"/>
      <c r="AO19" s="46"/>
      <c r="AP19" s="46"/>
      <c r="AQ19" s="46"/>
      <c r="AR19" s="46"/>
      <c r="AS19" s="107"/>
      <c r="AT19" s="108"/>
      <c r="AU19" s="46"/>
      <c r="AV19" s="46"/>
      <c r="AW19" s="46"/>
      <c r="AX19" s="46"/>
      <c r="AY19" s="107"/>
      <c r="AZ19" s="108"/>
      <c r="BA19" s="46"/>
      <c r="BB19" s="46"/>
      <c r="BC19" s="46"/>
      <c r="BD19" s="46"/>
      <c r="BE19" s="107"/>
      <c r="BF19" s="108"/>
      <c r="BG19" s="46"/>
      <c r="BH19" s="46"/>
      <c r="BI19" s="46"/>
      <c r="BJ19" s="46"/>
      <c r="BK19" s="107"/>
      <c r="BL19" s="108"/>
      <c r="BM19" s="108"/>
      <c r="BN19" s="108"/>
      <c r="BO19" s="108"/>
    </row>
    <row r="20" ht="20.05" customHeight="1">
      <c r="A20" s="73"/>
      <c r="B20" s="80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</row>
    <row r="21" ht="32.05" customHeight="1">
      <c r="A21" s="73"/>
      <c r="B21" t="s" s="111">
        <v>37</v>
      </c>
      <c r="C21" t="s" s="81">
        <v>38</v>
      </c>
      <c r="D21" t="s" s="81">
        <v>39</v>
      </c>
      <c r="E21" s="46"/>
      <c r="F21" s="46"/>
      <c r="G21" s="46"/>
      <c r="H21" s="43">
        <v>1</v>
      </c>
      <c r="I21" s="46"/>
      <c r="J21" s="43">
        <v>2</v>
      </c>
      <c r="K21" s="46"/>
      <c r="L21" s="43">
        <v>3</v>
      </c>
      <c r="M21" s="46"/>
      <c r="N21" s="43">
        <v>4</v>
      </c>
      <c r="O21" s="46"/>
      <c r="P21" s="43">
        <v>5</v>
      </c>
      <c r="Q21" s="46"/>
      <c r="R21" s="43">
        <v>6</v>
      </c>
      <c r="S21" s="46"/>
      <c r="T21" s="43">
        <v>7</v>
      </c>
      <c r="U21" s="46"/>
      <c r="V21" s="43">
        <v>8</v>
      </c>
      <c r="W21" s="46"/>
      <c r="X21" s="43">
        <v>9</v>
      </c>
      <c r="Y21" s="46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</row>
    <row r="22" ht="20.05" customHeight="1">
      <c r="A22" s="162">
        <v>1</v>
      </c>
      <c r="B22" t="s" s="111">
        <v>23</v>
      </c>
      <c r="C22" s="135"/>
      <c r="D22" s="114"/>
      <c r="E22" s="46"/>
      <c r="F22" t="s" s="115">
        <v>4</v>
      </c>
      <c r="G22" s="46"/>
      <c r="H22" s="135">
        <v>15729</v>
      </c>
      <c r="I22" s="44">
        <v>0.373087596954387</v>
      </c>
      <c r="J22" s="135">
        <v>15751</v>
      </c>
      <c r="K22" s="44">
        <v>0.373928732521425</v>
      </c>
      <c r="L22" s="135">
        <v>15785</v>
      </c>
      <c r="M22" s="44">
        <v>0.375225824854997</v>
      </c>
      <c r="N22" s="135">
        <v>15918</v>
      </c>
      <c r="O22" s="44">
        <v>0.379569354031047</v>
      </c>
      <c r="P22" s="135">
        <v>16001</v>
      </c>
      <c r="Q22" s="44">
        <v>0.383643425721684</v>
      </c>
      <c r="R22" s="117">
        <v>16281</v>
      </c>
      <c r="S22" s="44">
        <v>0.393298869455986</v>
      </c>
      <c r="T22" s="117">
        <v>16586</v>
      </c>
      <c r="U22" s="44">
        <v>0.405030525030525</v>
      </c>
      <c r="V22" s="117">
        <v>17033</v>
      </c>
      <c r="W22" s="44">
        <v>0.422267397178769</v>
      </c>
      <c r="X22" s="117">
        <v>19462</v>
      </c>
      <c r="Y22" s="44">
        <v>0</v>
      </c>
      <c r="Z22" s="46"/>
      <c r="AA22" s="46"/>
      <c r="AB22" s="46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</row>
    <row r="23" ht="20.05" customHeight="1">
      <c r="A23" s="73"/>
      <c r="B23" s="80"/>
      <c r="C23" s="135"/>
      <c r="D23" s="114"/>
      <c r="E23" s="46"/>
      <c r="F23" t="s" s="115">
        <v>20</v>
      </c>
      <c r="G23" s="46"/>
      <c r="H23" s="135">
        <v>16875</v>
      </c>
      <c r="I23" s="44">
        <v>0.185680332739156</v>
      </c>
      <c r="J23" s="135">
        <v>16899</v>
      </c>
      <c r="K23" s="44">
        <v>0.185495378806173</v>
      </c>
      <c r="L23" s="135">
        <v>16939</v>
      </c>
      <c r="M23" s="44">
        <v>0.185997738028571</v>
      </c>
      <c r="N23" s="135">
        <v>17083</v>
      </c>
      <c r="O23" s="44">
        <v>0.187774797748857</v>
      </c>
      <c r="P23" s="135">
        <v>17171</v>
      </c>
      <c r="Q23" s="44">
        <v>0.189881676434811</v>
      </c>
      <c r="R23" s="135">
        <v>17472</v>
      </c>
      <c r="S23" s="44">
        <v>0.195028296516236</v>
      </c>
      <c r="T23" s="135">
        <v>17800</v>
      </c>
      <c r="U23" s="44">
        <v>0.196869988386883</v>
      </c>
      <c r="V23" s="135">
        <v>18281</v>
      </c>
      <c r="W23" s="44">
        <v>0.200449561403509</v>
      </c>
      <c r="X23" s="135">
        <v>20905</v>
      </c>
      <c r="Y23" s="44">
        <v>0.401155204175622</v>
      </c>
      <c r="Z23" s="46"/>
      <c r="AA23" s="46"/>
      <c r="AB23" s="46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</row>
    <row r="24" ht="20.05" customHeight="1">
      <c r="A24" s="73"/>
      <c r="B24" s="80"/>
      <c r="C24" s="135"/>
      <c r="D24" s="114"/>
      <c r="E24" s="46"/>
      <c r="F24" s="46"/>
      <c r="G24" t="s" s="115">
        <v>2</v>
      </c>
      <c r="H24" s="135">
        <v>17184</v>
      </c>
      <c r="I24" s="44">
        <v>0.365233741814174</v>
      </c>
      <c r="J24" s="135">
        <v>17224</v>
      </c>
      <c r="K24" s="44">
        <v>0.366470511877461</v>
      </c>
      <c r="L24" s="135">
        <v>17250</v>
      </c>
      <c r="M24" s="44">
        <v>0.368247467126536</v>
      </c>
      <c r="N24" s="135">
        <v>17396</v>
      </c>
      <c r="O24" s="44">
        <v>0.368207745421795</v>
      </c>
      <c r="P24" s="135">
        <v>17487</v>
      </c>
      <c r="Q24" s="44">
        <v>0.37643814366355</v>
      </c>
      <c r="R24" s="135">
        <v>17793</v>
      </c>
      <c r="S24" s="44">
        <v>0.385181338180559</v>
      </c>
      <c r="T24" s="135">
        <v>18126</v>
      </c>
      <c r="U24" s="44">
        <v>0.396628409016945</v>
      </c>
      <c r="V24" s="135">
        <v>18622</v>
      </c>
      <c r="W24" s="44">
        <v>0.44017939863556</v>
      </c>
      <c r="X24" s="135">
        <v>21286</v>
      </c>
      <c r="Y24" s="44"/>
      <c r="Z24" s="46"/>
      <c r="AA24" s="46"/>
      <c r="AB24" s="46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</row>
    <row r="25" ht="20.05" customHeight="1">
      <c r="A25" s="162">
        <v>2</v>
      </c>
      <c r="B25" t="s" s="111">
        <v>24</v>
      </c>
      <c r="C25" s="135"/>
      <c r="D25" s="114"/>
      <c r="E25" s="46"/>
      <c r="F25" t="s" s="115">
        <v>4</v>
      </c>
      <c r="G25" s="46"/>
      <c r="H25" s="135">
        <v>8719</v>
      </c>
      <c r="I25" s="135">
        <v>0.206812305794729</v>
      </c>
      <c r="J25" s="135">
        <v>8777</v>
      </c>
      <c r="K25" s="135">
        <v>0.20836597583268</v>
      </c>
      <c r="L25" s="135">
        <v>8781</v>
      </c>
      <c r="M25" s="135">
        <v>0.208733479129029</v>
      </c>
      <c r="N25" s="135">
        <v>8808</v>
      </c>
      <c r="O25" s="135">
        <v>0.210029329708849</v>
      </c>
      <c r="P25" s="135">
        <v>9069</v>
      </c>
      <c r="Q25" s="135">
        <v>0.217440299223171</v>
      </c>
      <c r="R25" s="135">
        <v>9149</v>
      </c>
      <c r="S25" s="135">
        <v>0.221011691950913</v>
      </c>
      <c r="T25" s="135">
        <v>9214</v>
      </c>
      <c r="U25" s="135">
        <v>0.225006105006105</v>
      </c>
      <c r="V25" s="135">
        <v>9338</v>
      </c>
      <c r="W25" s="135">
        <v>0.231499615737412</v>
      </c>
      <c r="X25" s="135">
        <v>9467</v>
      </c>
      <c r="Y25" s="135">
        <v>0</v>
      </c>
      <c r="Z25" s="46"/>
      <c r="AA25" s="46"/>
      <c r="AB25" s="46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</row>
    <row r="26" ht="20.05" customHeight="1">
      <c r="A26" s="73"/>
      <c r="B26" s="80"/>
      <c r="C26" s="135"/>
      <c r="D26" s="114"/>
      <c r="E26" s="46"/>
      <c r="F26" t="s" s="115">
        <v>20</v>
      </c>
      <c r="G26" s="46"/>
      <c r="H26" s="135">
        <v>9885</v>
      </c>
      <c r="I26" s="44">
        <v>0.108767412688981</v>
      </c>
      <c r="J26" s="135">
        <v>9954</v>
      </c>
      <c r="K26" s="44">
        <v>0.109262145726768</v>
      </c>
      <c r="L26" s="135">
        <v>9959</v>
      </c>
      <c r="M26" s="44">
        <v>0.109354240098385</v>
      </c>
      <c r="N26" s="135">
        <v>9990</v>
      </c>
      <c r="O26" s="44">
        <v>0.109809180443194</v>
      </c>
      <c r="P26" s="135">
        <v>10321</v>
      </c>
      <c r="Q26" s="44">
        <v>0.114132478159903</v>
      </c>
      <c r="R26" s="135">
        <v>10416</v>
      </c>
      <c r="S26" s="44">
        <v>0.116266869076987</v>
      </c>
      <c r="T26" s="135">
        <v>10483</v>
      </c>
      <c r="U26" s="44">
        <v>0.115943151025825</v>
      </c>
      <c r="V26" s="135">
        <v>10631</v>
      </c>
      <c r="W26" s="44">
        <v>0.11656798245614</v>
      </c>
      <c r="X26" s="135">
        <v>10774</v>
      </c>
      <c r="Y26" s="44">
        <v>0.206747006447651</v>
      </c>
      <c r="Z26" s="46"/>
      <c r="AA26" s="46"/>
      <c r="AB26" s="46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</row>
    <row r="27" ht="20.05" customHeight="1">
      <c r="A27" s="73"/>
      <c r="B27" s="80"/>
      <c r="C27" s="135"/>
      <c r="D27" s="114"/>
      <c r="E27" s="46"/>
      <c r="F27" s="46"/>
      <c r="G27" t="s" s="115">
        <v>2</v>
      </c>
      <c r="H27" s="135">
        <v>10445</v>
      </c>
      <c r="I27" s="44">
        <v>0.185680332739156</v>
      </c>
      <c r="J27" s="135">
        <v>10451</v>
      </c>
      <c r="K27" s="44">
        <v>0.185495378806173</v>
      </c>
      <c r="L27" s="135">
        <v>10530</v>
      </c>
      <c r="M27" s="44">
        <v>0.185997738028571</v>
      </c>
      <c r="N27" s="135">
        <v>10562</v>
      </c>
      <c r="O27" s="44">
        <v>0.187774797748857</v>
      </c>
      <c r="P27" s="135">
        <v>10920</v>
      </c>
      <c r="Q27" s="44">
        <v>0.189881676434811</v>
      </c>
      <c r="R27" s="135">
        <v>11019</v>
      </c>
      <c r="S27" s="44">
        <v>0.195028296516236</v>
      </c>
      <c r="T27" s="135">
        <v>11087</v>
      </c>
      <c r="U27" s="44">
        <v>0.196869988386883</v>
      </c>
      <c r="V27" s="135">
        <v>11241</v>
      </c>
      <c r="W27" s="44">
        <v>0.200449561403509</v>
      </c>
      <c r="X27" s="135">
        <v>11388</v>
      </c>
      <c r="Y27" s="44">
        <v>0.401155204175622</v>
      </c>
      <c r="Z27" s="46"/>
      <c r="AA27" s="46"/>
      <c r="AB27" s="46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</row>
    <row r="28" ht="20.05" customHeight="1">
      <c r="A28" s="162">
        <v>3</v>
      </c>
      <c r="B28" t="s" s="111">
        <v>40</v>
      </c>
      <c r="C28" s="135">
        <v>7194</v>
      </c>
      <c r="D28" s="114">
        <v>1.09597806215722</v>
      </c>
      <c r="E28" s="46"/>
      <c r="F28" t="s" s="115">
        <v>4</v>
      </c>
      <c r="G28" s="46"/>
      <c r="H28" s="135">
        <v>6564</v>
      </c>
      <c r="I28" s="135">
        <v>0.155696292606561</v>
      </c>
      <c r="J28" s="135">
        <v>6589</v>
      </c>
      <c r="K28" s="135">
        <v>0.156422856871543</v>
      </c>
      <c r="L28" s="135">
        <v>6633</v>
      </c>
      <c r="M28" s="135">
        <v>0.157673290862413</v>
      </c>
      <c r="N28" s="135">
        <v>6703</v>
      </c>
      <c r="O28" s="135">
        <v>0.15983499058111</v>
      </c>
      <c r="P28" s="135">
        <v>6928</v>
      </c>
      <c r="Q28" s="135">
        <v>0.166107221636137</v>
      </c>
      <c r="R28" s="135">
        <v>7123</v>
      </c>
      <c r="S28" s="135">
        <v>0.172069765194705</v>
      </c>
      <c r="T28" s="135">
        <v>7409</v>
      </c>
      <c r="U28" s="135">
        <v>0.180927960927961</v>
      </c>
      <c r="V28" s="135">
        <v>7970</v>
      </c>
      <c r="W28" s="135">
        <v>0.197585343481171</v>
      </c>
      <c r="X28" s="135">
        <v>8592</v>
      </c>
      <c r="Y28" s="135">
        <v>0</v>
      </c>
      <c r="Z28" s="46"/>
      <c r="AA28" s="46"/>
      <c r="AB28" s="46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</row>
    <row r="29" ht="20.05" customHeight="1">
      <c r="A29" s="163"/>
      <c r="B29" s="80"/>
      <c r="C29" s="135"/>
      <c r="D29" s="117"/>
      <c r="E29" s="117"/>
      <c r="F29" t="s" s="115">
        <v>20</v>
      </c>
      <c r="G29" s="46"/>
      <c r="H29" s="135">
        <v>7174</v>
      </c>
      <c r="I29" s="44">
        <v>0.0789375233819678</v>
      </c>
      <c r="J29" s="135">
        <v>7201</v>
      </c>
      <c r="K29" s="44">
        <v>0.0790432701806766</v>
      </c>
      <c r="L29" s="135">
        <v>7245</v>
      </c>
      <c r="M29" s="44">
        <v>0.0795533155450143</v>
      </c>
      <c r="N29" s="135">
        <v>7318</v>
      </c>
      <c r="O29" s="44">
        <v>0.0804387970453746</v>
      </c>
      <c r="P29" s="135">
        <v>7568</v>
      </c>
      <c r="Q29" s="44">
        <v>0.0836890412473737</v>
      </c>
      <c r="R29" s="135">
        <v>7780</v>
      </c>
      <c r="S29" s="44">
        <v>0.08684295712547579</v>
      </c>
      <c r="T29" s="135">
        <v>8080</v>
      </c>
      <c r="U29" s="44">
        <v>0.08936570259359621</v>
      </c>
      <c r="V29" s="135">
        <v>8690</v>
      </c>
      <c r="W29" s="44">
        <v>0.09528508771929819</v>
      </c>
      <c r="X29" s="135">
        <v>9360</v>
      </c>
      <c r="Y29" s="44">
        <v>0.179613140927234</v>
      </c>
      <c r="Z29" s="46"/>
      <c r="AA29" s="46"/>
      <c r="AB29" s="46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</row>
    <row r="30" ht="20.05" customHeight="1">
      <c r="A30" s="73"/>
      <c r="B30" s="80"/>
      <c r="C30" s="135"/>
      <c r="D30" s="114"/>
      <c r="E30" s="46"/>
      <c r="F30" s="46"/>
      <c r="G30" t="s" s="115">
        <v>2</v>
      </c>
      <c r="H30" s="117">
        <v>7345</v>
      </c>
      <c r="I30" s="44">
        <v>0.185680332739156</v>
      </c>
      <c r="J30" s="117">
        <v>7389</v>
      </c>
      <c r="K30" s="44">
        <v>0.185495378806173</v>
      </c>
      <c r="L30" s="117">
        <v>7423</v>
      </c>
      <c r="M30" s="44">
        <v>0.185997738028571</v>
      </c>
      <c r="N30" s="117">
        <v>7496</v>
      </c>
      <c r="O30" s="44">
        <v>0.187774797748857</v>
      </c>
      <c r="P30" s="117">
        <v>7756</v>
      </c>
      <c r="Q30" s="44">
        <v>0.189881676434811</v>
      </c>
      <c r="R30" s="117">
        <v>7969</v>
      </c>
      <c r="S30" s="44">
        <v>0.195028296516236</v>
      </c>
      <c r="T30" s="117">
        <v>8271</v>
      </c>
      <c r="U30" s="44">
        <v>0.196869988386883</v>
      </c>
      <c r="V30" s="117">
        <v>8892</v>
      </c>
      <c r="W30" s="44">
        <v>0.200449561403509</v>
      </c>
      <c r="X30" s="117">
        <v>9574</v>
      </c>
      <c r="Y30" s="117">
        <v>0.401155204175622</v>
      </c>
      <c r="Z30" s="117"/>
      <c r="AA30" s="117">
        <v>9574</v>
      </c>
      <c r="AB30" s="117">
        <v>2229</v>
      </c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</row>
    <row r="31" ht="20.05" customHeight="1">
      <c r="A31" s="162">
        <v>4</v>
      </c>
      <c r="B31" t="s" s="111">
        <v>41</v>
      </c>
      <c r="C31" s="135">
        <v>6256</v>
      </c>
      <c r="D31" s="114">
        <v>1.14683776351971</v>
      </c>
      <c r="E31" s="46"/>
      <c r="F31" t="s" s="115">
        <v>4</v>
      </c>
      <c r="G31" s="46"/>
      <c r="H31" s="135">
        <v>5455</v>
      </c>
      <c r="I31" s="135">
        <v>0.129391114590005</v>
      </c>
      <c r="J31" s="135">
        <v>5466</v>
      </c>
      <c r="K31" s="135">
        <v>0.129762837404743</v>
      </c>
      <c r="L31" s="135">
        <v>5535</v>
      </c>
      <c r="M31" s="135">
        <v>0.131572691832272</v>
      </c>
      <c r="N31" s="135">
        <v>5571</v>
      </c>
      <c r="O31" s="135">
        <v>0.132842120323342</v>
      </c>
      <c r="P31" s="135">
        <v>5611</v>
      </c>
      <c r="Q31" s="135">
        <v>0.134530545698667</v>
      </c>
      <c r="R31" s="135">
        <v>5698</v>
      </c>
      <c r="S31" s="135">
        <v>0.137646149386414</v>
      </c>
      <c r="T31" s="135">
        <v>5865</v>
      </c>
      <c r="U31" s="135">
        <v>0.143223443223443</v>
      </c>
      <c r="V31" s="135">
        <v>5996</v>
      </c>
      <c r="W31" s="135">
        <v>0.148647643602648</v>
      </c>
      <c r="X31" s="135">
        <v>0</v>
      </c>
      <c r="Y31" s="135">
        <v>0</v>
      </c>
      <c r="Z31" s="46"/>
      <c r="AA31" s="46"/>
      <c r="AB31" s="46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</row>
    <row r="32" ht="20.05" customHeight="1">
      <c r="A32" s="73"/>
      <c r="B32" s="80"/>
      <c r="C32" s="135"/>
      <c r="D32" s="114"/>
      <c r="E32" s="46"/>
      <c r="F32" t="s" s="115">
        <v>20</v>
      </c>
      <c r="G32" s="46"/>
      <c r="H32" s="135">
        <v>5980</v>
      </c>
      <c r="I32" s="44">
        <v>0.185680332739156</v>
      </c>
      <c r="J32" s="135">
        <v>6058</v>
      </c>
      <c r="K32" s="44">
        <v>0.185495378806173</v>
      </c>
      <c r="L32" s="135">
        <v>6072</v>
      </c>
      <c r="M32" s="44">
        <v>0.185997738028571</v>
      </c>
      <c r="N32" s="135">
        <v>6113</v>
      </c>
      <c r="O32" s="44">
        <v>0.187774797748857</v>
      </c>
      <c r="P32" s="135">
        <v>6155</v>
      </c>
      <c r="Q32" s="44">
        <v>0.189881676434811</v>
      </c>
      <c r="R32" s="135">
        <v>6250</v>
      </c>
      <c r="S32" s="44">
        <v>0.195028296516236</v>
      </c>
      <c r="T32" s="135">
        <v>6432</v>
      </c>
      <c r="U32" s="44">
        <v>0.196869988386883</v>
      </c>
      <c r="V32" s="135">
        <v>6574</v>
      </c>
      <c r="W32" s="44">
        <v>0.200449561403509</v>
      </c>
      <c r="X32" s="135">
        <v>0</v>
      </c>
      <c r="Y32" s="44">
        <v>0.401155204175622</v>
      </c>
      <c r="Z32" s="46"/>
      <c r="AA32" s="46"/>
      <c r="AB32" s="46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</row>
    <row r="33" ht="20.05" customHeight="1">
      <c r="A33" s="73"/>
      <c r="B33" s="80"/>
      <c r="C33" s="135"/>
      <c r="D33" s="114"/>
      <c r="E33" s="46"/>
      <c r="F33" s="46"/>
      <c r="G33" t="s" s="115">
        <v>2</v>
      </c>
      <c r="H33" s="135">
        <v>5980</v>
      </c>
      <c r="I33" s="44">
        <v>0.126397666504618</v>
      </c>
      <c r="J33" s="135">
        <v>6058</v>
      </c>
      <c r="K33" s="44">
        <v>0.128214353742936</v>
      </c>
      <c r="L33" s="135">
        <v>6072</v>
      </c>
      <c r="M33" s="44">
        <v>0.128627716815659</v>
      </c>
      <c r="N33" s="135">
        <v>6113</v>
      </c>
      <c r="O33" s="44">
        <v>0.129911805334183</v>
      </c>
      <c r="P33" s="135">
        <v>6155</v>
      </c>
      <c r="Q33" s="44">
        <v>0.131500235012605</v>
      </c>
      <c r="R33" s="135">
        <v>6250</v>
      </c>
      <c r="S33" s="44">
        <v>0.134506951319244</v>
      </c>
      <c r="T33" s="135">
        <v>6432</v>
      </c>
      <c r="U33" s="44">
        <v>0.139816968458579</v>
      </c>
      <c r="V33" s="117">
        <v>6574</v>
      </c>
      <c r="W33" s="44">
        <v>0.145028568907322</v>
      </c>
      <c r="X33" s="117"/>
      <c r="Y33" s="44"/>
      <c r="Z33" s="44"/>
      <c r="AA33" s="44">
        <v>6574</v>
      </c>
      <c r="AB33" s="44">
        <v>594</v>
      </c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</row>
    <row r="34" ht="20.05" customHeight="1">
      <c r="A34" s="162">
        <v>5</v>
      </c>
      <c r="B34" t="s" s="111">
        <v>42</v>
      </c>
      <c r="C34" s="135">
        <v>1420</v>
      </c>
      <c r="D34" s="114">
        <v>1.00211714890614</v>
      </c>
      <c r="E34" s="46"/>
      <c r="F34" t="s" s="115">
        <v>4</v>
      </c>
      <c r="G34" s="46"/>
      <c r="H34" s="135">
        <v>1417</v>
      </c>
      <c r="I34" s="135">
        <v>0.0336108541473944</v>
      </c>
      <c r="J34" s="135">
        <v>1453</v>
      </c>
      <c r="K34" s="135">
        <v>0.0344942193101156</v>
      </c>
      <c r="L34" s="135">
        <v>1462</v>
      </c>
      <c r="M34" s="135">
        <v>0.0347532566321194</v>
      </c>
      <c r="N34" s="135">
        <v>1501</v>
      </c>
      <c r="O34" s="135">
        <v>0.0357917829124639</v>
      </c>
      <c r="P34" s="135">
        <v>1593</v>
      </c>
      <c r="Q34" s="135">
        <v>0.0381941114414501</v>
      </c>
      <c r="R34" s="135">
        <v>1713</v>
      </c>
      <c r="S34" s="135">
        <v>0.0413808097400715</v>
      </c>
      <c r="T34" s="135">
        <v>1876</v>
      </c>
      <c r="U34" s="135">
        <v>0.0458119658119658</v>
      </c>
      <c r="V34" s="135">
        <v>0</v>
      </c>
      <c r="W34" s="135">
        <v>0</v>
      </c>
      <c r="X34" s="135">
        <v>0</v>
      </c>
      <c r="Y34" s="135">
        <v>0</v>
      </c>
      <c r="Z34" s="135">
        <v>0</v>
      </c>
      <c r="AA34" s="135">
        <v>0</v>
      </c>
      <c r="AB34" s="46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</row>
    <row r="35" ht="20.05" customHeight="1">
      <c r="A35" s="73"/>
      <c r="B35" s="80"/>
      <c r="C35" s="135"/>
      <c r="D35" s="114"/>
      <c r="E35" s="46"/>
      <c r="F35" t="s" s="115">
        <v>20</v>
      </c>
      <c r="G35" s="46"/>
      <c r="H35" s="135">
        <v>1582</v>
      </c>
      <c r="I35" s="44">
        <v>0.185680332739156</v>
      </c>
      <c r="J35" s="135">
        <v>1593</v>
      </c>
      <c r="K35" s="44">
        <v>0.185495378806173</v>
      </c>
      <c r="L35" s="135">
        <v>1633</v>
      </c>
      <c r="M35" s="44">
        <v>0.185997738028571</v>
      </c>
      <c r="N35" s="135">
        <v>1676</v>
      </c>
      <c r="O35" s="44">
        <v>0.187774797748857</v>
      </c>
      <c r="P35" s="135">
        <v>1782</v>
      </c>
      <c r="Q35" s="44">
        <v>0.189881676434811</v>
      </c>
      <c r="R35" s="135">
        <v>1916</v>
      </c>
      <c r="S35" s="44">
        <v>0.195028296516236</v>
      </c>
      <c r="T35" s="135">
        <v>2087</v>
      </c>
      <c r="U35" s="44">
        <v>0.196869988386883</v>
      </c>
      <c r="V35" s="117">
        <v>0</v>
      </c>
      <c r="W35" s="44">
        <v>0.200449561403509</v>
      </c>
      <c r="X35" s="117">
        <v>0</v>
      </c>
      <c r="Y35" s="44">
        <v>0.401155204175622</v>
      </c>
      <c r="Z35" s="46"/>
      <c r="AA35" s="46"/>
      <c r="AB35" s="46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</row>
    <row r="36" ht="20.05" customHeight="1">
      <c r="A36" s="73"/>
      <c r="B36" s="80"/>
      <c r="C36" s="135"/>
      <c r="D36" s="114"/>
      <c r="E36" s="46"/>
      <c r="F36" s="46"/>
      <c r="G36" t="s" s="115">
        <v>2</v>
      </c>
      <c r="H36" s="135">
        <v>1582</v>
      </c>
      <c r="I36" s="44">
        <v>0.033438312443195</v>
      </c>
      <c r="J36" s="135">
        <v>1593</v>
      </c>
      <c r="K36" s="44">
        <v>0.0337149992592436</v>
      </c>
      <c r="L36" s="135">
        <v>1633</v>
      </c>
      <c r="M36" s="44">
        <v>0.0345930602042113</v>
      </c>
      <c r="N36" s="135">
        <v>1676</v>
      </c>
      <c r="O36" s="44">
        <v>0.0356178939538838</v>
      </c>
      <c r="P36" s="135">
        <v>1782</v>
      </c>
      <c r="Q36" s="44">
        <v>0.0380720420458916</v>
      </c>
      <c r="R36" s="135">
        <v>1916</v>
      </c>
      <c r="S36" s="44">
        <v>0.0412344509964275</v>
      </c>
      <c r="T36" s="117">
        <v>2087</v>
      </c>
      <c r="U36" s="44">
        <v>0.0453666065256614</v>
      </c>
      <c r="V36" s="117"/>
      <c r="W36" s="44"/>
      <c r="X36" s="117"/>
      <c r="Y36" s="44"/>
      <c r="Z36" s="46"/>
      <c r="AA36" s="44">
        <v>2087</v>
      </c>
      <c r="AB36" s="44">
        <v>505</v>
      </c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</row>
    <row r="37" ht="20.05" customHeight="1">
      <c r="A37" s="162">
        <v>6</v>
      </c>
      <c r="B37" t="s" s="111">
        <v>28</v>
      </c>
      <c r="C37" s="135">
        <v>1515</v>
      </c>
      <c r="D37" s="114">
        <v>1.212</v>
      </c>
      <c r="E37" s="46"/>
      <c r="F37" t="s" s="115">
        <v>4</v>
      </c>
      <c r="G37" s="46"/>
      <c r="H37" s="135">
        <v>1250</v>
      </c>
      <c r="I37" s="135">
        <v>0.0296496596219075</v>
      </c>
      <c r="J37" s="135">
        <v>1256</v>
      </c>
      <c r="K37" s="135">
        <v>0.0298174394036512</v>
      </c>
      <c r="L37" s="135">
        <v>1285</v>
      </c>
      <c r="M37" s="135">
        <v>0.0305457830179709</v>
      </c>
      <c r="N37" s="135">
        <v>1321</v>
      </c>
      <c r="O37" s="135">
        <v>0.0314996303979779</v>
      </c>
      <c r="P37" s="135">
        <v>1358</v>
      </c>
      <c r="Q37" s="135">
        <v>0.0325597007768294</v>
      </c>
      <c r="R37" s="135">
        <v>1432</v>
      </c>
      <c r="S37" s="135">
        <v>0.0345927142719103</v>
      </c>
      <c r="T37" s="135">
        <v>0</v>
      </c>
      <c r="U37" s="135">
        <v>0</v>
      </c>
      <c r="V37" s="135">
        <v>0</v>
      </c>
      <c r="W37" s="135">
        <v>0</v>
      </c>
      <c r="X37" s="135">
        <v>0</v>
      </c>
      <c r="Y37" s="135">
        <v>0</v>
      </c>
      <c r="Z37" s="46"/>
      <c r="AA37" s="46"/>
      <c r="AB37" s="46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</row>
    <row r="38" ht="20.05" customHeight="1">
      <c r="A38" s="73"/>
      <c r="B38" s="80"/>
      <c r="C38" s="135"/>
      <c r="D38" s="114"/>
      <c r="E38" s="46"/>
      <c r="F38" t="s" s="115">
        <v>20</v>
      </c>
      <c r="G38" s="46"/>
      <c r="H38" s="135">
        <v>1310</v>
      </c>
      <c r="I38" s="44">
        <v>0.0144142954600471</v>
      </c>
      <c r="J38" s="135">
        <v>1317</v>
      </c>
      <c r="K38" s="44">
        <v>0.0144563236811486</v>
      </c>
      <c r="L38" s="135">
        <v>1346</v>
      </c>
      <c r="M38" s="44">
        <v>0.0147796773945603</v>
      </c>
      <c r="N38" s="135">
        <v>1384</v>
      </c>
      <c r="O38" s="44">
        <v>0.0152128033767147</v>
      </c>
      <c r="P38" s="135">
        <v>1422</v>
      </c>
      <c r="Q38" s="44">
        <v>0.0157248700652438</v>
      </c>
      <c r="R38" s="135">
        <v>1499</v>
      </c>
      <c r="S38" s="44">
        <v>0.0167323383973121</v>
      </c>
      <c r="T38" s="117"/>
      <c r="U38" s="46"/>
      <c r="V38" s="117"/>
      <c r="W38" s="46"/>
      <c r="X38" s="117"/>
      <c r="Y38" s="46"/>
      <c r="Z38" s="46"/>
      <c r="AA38" s="46"/>
      <c r="AB38" s="46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</row>
    <row r="39" ht="20.05" customHeight="1">
      <c r="A39" s="73"/>
      <c r="B39" s="80"/>
      <c r="C39" s="135"/>
      <c r="D39" s="114"/>
      <c r="E39" s="46"/>
      <c r="F39" s="46"/>
      <c r="G39" t="s" s="115">
        <v>2</v>
      </c>
      <c r="H39" s="135">
        <v>1326</v>
      </c>
      <c r="I39" s="44">
        <v>0.185680332739156</v>
      </c>
      <c r="J39" s="135">
        <v>1355</v>
      </c>
      <c r="K39" s="44">
        <v>0.185495378806173</v>
      </c>
      <c r="L39" s="135">
        <v>1362</v>
      </c>
      <c r="M39" s="44">
        <v>0.185997738028571</v>
      </c>
      <c r="N39" s="135">
        <v>1400</v>
      </c>
      <c r="O39" s="44">
        <v>0.187774797748857</v>
      </c>
      <c r="P39" s="135">
        <v>1440</v>
      </c>
      <c r="Q39" s="44">
        <v>0.189881676434811</v>
      </c>
      <c r="R39" s="117">
        <v>1519</v>
      </c>
      <c r="S39" s="44">
        <v>0.195028296516236</v>
      </c>
      <c r="T39" s="117">
        <v>0</v>
      </c>
      <c r="U39" s="44">
        <v>0.196869988386883</v>
      </c>
      <c r="V39" s="117">
        <v>0</v>
      </c>
      <c r="W39" s="44">
        <v>0.200449561403509</v>
      </c>
      <c r="X39" s="117">
        <v>0</v>
      </c>
      <c r="Y39" s="44">
        <v>0.401155204175622</v>
      </c>
      <c r="Z39" s="46"/>
      <c r="AA39" s="44"/>
      <c r="AB39" s="44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</row>
    <row r="40" ht="20.05" customHeight="1">
      <c r="A40" s="162">
        <v>7</v>
      </c>
      <c r="B40" t="s" s="111">
        <v>29</v>
      </c>
      <c r="C40" s="135"/>
      <c r="D40" s="114"/>
      <c r="E40" s="46"/>
      <c r="F40" t="s" s="115">
        <v>4</v>
      </c>
      <c r="G40" s="46"/>
      <c r="H40" s="135">
        <v>987</v>
      </c>
      <c r="I40" s="135">
        <v>0.0234113712374582</v>
      </c>
      <c r="J40" s="135">
        <v>1000</v>
      </c>
      <c r="K40" s="135">
        <v>0.0237399995252</v>
      </c>
      <c r="L40" s="135">
        <v>1015</v>
      </c>
      <c r="M40" s="135">
        <v>0.0241276029285918</v>
      </c>
      <c r="N40" s="135">
        <v>1115</v>
      </c>
      <c r="O40" s="135">
        <v>0.0265875002980661</v>
      </c>
      <c r="P40" s="135">
        <v>1148</v>
      </c>
      <c r="Q40" s="135">
        <v>0.027524695502062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  <c r="W40" s="46"/>
      <c r="X40" s="117"/>
      <c r="Y40" s="46"/>
      <c r="Z40" s="46"/>
      <c r="AA40" s="46"/>
      <c r="AB40" s="46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</row>
    <row r="41" ht="20.05" customHeight="1">
      <c r="A41" s="73"/>
      <c r="B41" s="80"/>
      <c r="C41" s="135"/>
      <c r="D41" s="114"/>
      <c r="E41" s="46"/>
      <c r="F41" t="s" s="115">
        <v>20</v>
      </c>
      <c r="G41" s="46"/>
      <c r="H41" s="135">
        <v>1073</v>
      </c>
      <c r="I41" s="44">
        <v>0.0118065183424661</v>
      </c>
      <c r="J41" s="135">
        <v>1094</v>
      </c>
      <c r="K41" s="44">
        <v>0.0120085179249632</v>
      </c>
      <c r="L41" s="135">
        <v>1111</v>
      </c>
      <c r="M41" s="44">
        <v>0.0121992730946185</v>
      </c>
      <c r="N41" s="135">
        <v>1211</v>
      </c>
      <c r="O41" s="44">
        <v>0.0133112029546254</v>
      </c>
      <c r="P41" s="135">
        <v>1245</v>
      </c>
      <c r="Q41" s="44">
        <v>0.0137675550149287</v>
      </c>
      <c r="R41" s="117"/>
      <c r="S41" s="46"/>
      <c r="T41" s="117"/>
      <c r="U41" s="46"/>
      <c r="V41" s="117"/>
      <c r="W41" s="46"/>
      <c r="X41" s="117"/>
      <c r="Y41" s="46"/>
      <c r="Z41" s="46"/>
      <c r="AA41" s="46"/>
      <c r="AB41" s="46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</row>
    <row r="42" ht="20.05" customHeight="1">
      <c r="A42" s="73"/>
      <c r="B42" s="80"/>
      <c r="C42" s="135"/>
      <c r="D42" s="114"/>
      <c r="E42" s="46"/>
      <c r="F42" s="46"/>
      <c r="G42" t="s" s="115">
        <v>2</v>
      </c>
      <c r="H42" s="135">
        <v>1090</v>
      </c>
      <c r="I42" s="44">
        <v>0.185680332739156</v>
      </c>
      <c r="J42" s="135">
        <v>1104</v>
      </c>
      <c r="K42" s="44">
        <v>0.185495378806173</v>
      </c>
      <c r="L42" s="135">
        <v>1164</v>
      </c>
      <c r="M42" s="44">
        <v>0.185997738028571</v>
      </c>
      <c r="N42" s="135">
        <v>1231</v>
      </c>
      <c r="O42" s="44">
        <v>0.187774797748857</v>
      </c>
      <c r="P42" s="117">
        <v>1266</v>
      </c>
      <c r="Q42" s="44">
        <v>0.189881676434811</v>
      </c>
      <c r="R42" s="117">
        <v>0</v>
      </c>
      <c r="S42" s="44">
        <v>0.195028296516236</v>
      </c>
      <c r="T42" s="117">
        <v>0</v>
      </c>
      <c r="U42" s="44">
        <v>0.196869988386883</v>
      </c>
      <c r="V42" s="117">
        <v>0</v>
      </c>
      <c r="W42" s="44">
        <v>0.200449561403509</v>
      </c>
      <c r="X42" s="117">
        <v>0</v>
      </c>
      <c r="Y42" s="44">
        <v>0.401155204175622</v>
      </c>
      <c r="Z42" s="46"/>
      <c r="AA42" s="135">
        <v>1266</v>
      </c>
      <c r="AB42" s="135">
        <v>176</v>
      </c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</row>
    <row r="43" ht="20.05" customHeight="1">
      <c r="A43" s="162">
        <v>8</v>
      </c>
      <c r="B43" t="s" s="111">
        <v>43</v>
      </c>
      <c r="C43" s="135">
        <v>1215</v>
      </c>
      <c r="D43" s="114">
        <v>1.32497273718648</v>
      </c>
      <c r="E43" s="46"/>
      <c r="F43" t="s" s="115">
        <v>4</v>
      </c>
      <c r="G43" s="46"/>
      <c r="H43" s="135">
        <v>917</v>
      </c>
      <c r="I43" s="135">
        <v>0.0217509902986314</v>
      </c>
      <c r="J43" s="135">
        <v>969</v>
      </c>
      <c r="K43" s="135">
        <v>0.0230040595399188</v>
      </c>
      <c r="L43" s="135">
        <v>985</v>
      </c>
      <c r="M43" s="135">
        <v>0.0234144718075497</v>
      </c>
      <c r="N43" s="135">
        <v>1000</v>
      </c>
      <c r="O43" s="135">
        <v>0.0238452917471445</v>
      </c>
      <c r="P43" s="135">
        <v>0</v>
      </c>
      <c r="Q43" s="135">
        <v>0</v>
      </c>
      <c r="R43" s="135">
        <v>0</v>
      </c>
      <c r="S43" s="135">
        <v>0</v>
      </c>
      <c r="T43" s="135">
        <v>0</v>
      </c>
      <c r="U43" s="135">
        <v>0</v>
      </c>
      <c r="V43" s="117"/>
      <c r="W43" s="46"/>
      <c r="X43" s="117"/>
      <c r="Y43" s="46"/>
      <c r="Z43" s="46"/>
      <c r="AA43" s="46"/>
      <c r="AB43" s="46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</row>
    <row r="44" ht="20.05" customHeight="1">
      <c r="A44" s="73"/>
      <c r="B44" s="80"/>
      <c r="C44" s="117"/>
      <c r="D44" s="114"/>
      <c r="E44" s="46"/>
      <c r="F44" t="s" s="115">
        <v>20</v>
      </c>
      <c r="G44" s="46"/>
      <c r="H44" s="135">
        <v>1031</v>
      </c>
      <c r="I44" s="44">
        <v>0.0113443806254264</v>
      </c>
      <c r="J44" s="135">
        <v>1087</v>
      </c>
      <c r="K44" s="44">
        <v>0.0119316809729753</v>
      </c>
      <c r="L44" s="135">
        <v>1102</v>
      </c>
      <c r="M44" s="44">
        <v>0.0121004491001526</v>
      </c>
      <c r="N44" s="135">
        <v>1128</v>
      </c>
      <c r="O44" s="44">
        <v>0.0123988744284207</v>
      </c>
      <c r="P44" s="117"/>
      <c r="Q44" s="46"/>
      <c r="R44" s="117"/>
      <c r="S44" s="46"/>
      <c r="T44" s="117"/>
      <c r="U44" s="46"/>
      <c r="V44" s="117"/>
      <c r="W44" s="46"/>
      <c r="X44" s="117"/>
      <c r="Y44" s="46"/>
      <c r="Z44" s="46"/>
      <c r="AA44" s="46"/>
      <c r="AB44" s="46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</row>
    <row r="45" ht="20.05" customHeight="1">
      <c r="A45" s="73"/>
      <c r="B45" s="80"/>
      <c r="C45" s="117"/>
      <c r="D45" s="114"/>
      <c r="E45" s="46"/>
      <c r="F45" s="46"/>
      <c r="G45" t="s" s="115">
        <v>2</v>
      </c>
      <c r="H45" s="117">
        <v>1082</v>
      </c>
      <c r="I45" s="44">
        <v>0.0228699456785948</v>
      </c>
      <c r="J45" s="117">
        <v>1099</v>
      </c>
      <c r="K45" s="44">
        <v>0.0232597515291329</v>
      </c>
      <c r="L45" s="117">
        <v>1121</v>
      </c>
      <c r="M45" s="44">
        <v>0.0237469813159344</v>
      </c>
      <c r="N45" s="117">
        <v>1181</v>
      </c>
      <c r="O45" s="44">
        <v>0.0129814456559972</v>
      </c>
      <c r="P45" s="117"/>
      <c r="Q45" s="44"/>
      <c r="R45" s="117"/>
      <c r="S45" s="44"/>
      <c r="T45" s="117"/>
      <c r="U45" s="44"/>
      <c r="V45" s="117"/>
      <c r="W45" s="44"/>
      <c r="X45" s="117"/>
      <c r="Y45" s="44"/>
      <c r="Z45" s="46"/>
      <c r="AA45" s="135">
        <v>1181</v>
      </c>
      <c r="AB45" s="135">
        <v>99</v>
      </c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</row>
    <row r="46" ht="20.05" customHeight="1">
      <c r="A46" s="162">
        <v>9</v>
      </c>
      <c r="B46" t="s" s="111">
        <v>44</v>
      </c>
      <c r="C46" s="117">
        <v>531</v>
      </c>
      <c r="D46" s="114">
        <v>0.958483754512635</v>
      </c>
      <c r="E46" s="46"/>
      <c r="F46" t="s" s="115">
        <v>4</v>
      </c>
      <c r="G46" s="46"/>
      <c r="H46" s="117">
        <v>554</v>
      </c>
      <c r="I46" s="117">
        <v>0.0131407291444294</v>
      </c>
      <c r="J46" s="117">
        <v>564</v>
      </c>
      <c r="K46" s="117">
        <v>0.0133893597322128</v>
      </c>
      <c r="L46" s="117">
        <v>587</v>
      </c>
      <c r="M46" s="117">
        <v>0.0139535989350575</v>
      </c>
      <c r="N46" s="117">
        <v>0</v>
      </c>
      <c r="O46" s="117">
        <v>0</v>
      </c>
      <c r="P46" s="117"/>
      <c r="Q46" s="46"/>
      <c r="R46" s="117"/>
      <c r="S46" s="46"/>
      <c r="T46" s="117"/>
      <c r="U46" s="46"/>
      <c r="V46" s="117"/>
      <c r="W46" s="46"/>
      <c r="X46" s="117"/>
      <c r="Y46" s="46"/>
      <c r="Z46" s="46"/>
      <c r="AA46" s="46"/>
      <c r="AB46" s="46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</row>
    <row r="47" ht="20.05" customHeight="1">
      <c r="A47" s="73"/>
      <c r="B47" s="80"/>
      <c r="C47" s="117"/>
      <c r="D47" s="114"/>
      <c r="E47" s="46"/>
      <c r="F47" t="s" s="115">
        <v>20</v>
      </c>
      <c r="G47" s="46"/>
      <c r="H47" s="117">
        <v>602</v>
      </c>
      <c r="I47" s="44">
        <v>0.00662397394423538</v>
      </c>
      <c r="J47" s="117">
        <v>612</v>
      </c>
      <c r="K47" s="44">
        <v>0.00671774494522623</v>
      </c>
      <c r="L47" s="117">
        <v>641</v>
      </c>
      <c r="M47" s="44">
        <v>0.00703846449473488</v>
      </c>
      <c r="N47" s="117"/>
      <c r="O47" s="46"/>
      <c r="P47" s="117"/>
      <c r="Q47" s="46"/>
      <c r="R47" s="117"/>
      <c r="S47" s="46"/>
      <c r="T47" s="117"/>
      <c r="U47" s="46"/>
      <c r="V47" s="117"/>
      <c r="W47" s="46"/>
      <c r="X47" s="117"/>
      <c r="Y47" s="46"/>
      <c r="Z47" s="46"/>
      <c r="AA47" s="46"/>
      <c r="AB47" s="46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</row>
    <row r="48" ht="20.05" customHeight="1">
      <c r="A48" s="73"/>
      <c r="B48" s="80"/>
      <c r="C48" s="117"/>
      <c r="D48" s="114"/>
      <c r="E48" s="46"/>
      <c r="F48" s="46"/>
      <c r="G48" t="s" s="115">
        <v>2</v>
      </c>
      <c r="H48" s="117">
        <v>612</v>
      </c>
      <c r="I48" s="44">
        <v>0.185680332739156</v>
      </c>
      <c r="J48" s="117">
        <v>641</v>
      </c>
      <c r="K48" s="44">
        <v>0.185495378806173</v>
      </c>
      <c r="L48" s="117">
        <v>651</v>
      </c>
      <c r="M48" s="44">
        <v>0.185997738028571</v>
      </c>
      <c r="N48" s="117"/>
      <c r="O48" s="44"/>
      <c r="P48" s="117"/>
      <c r="Q48" s="44"/>
      <c r="R48" s="117"/>
      <c r="S48" s="44"/>
      <c r="T48" s="117"/>
      <c r="U48" s="44"/>
      <c r="V48" s="117"/>
      <c r="W48" s="44"/>
      <c r="X48" s="117"/>
      <c r="Y48" s="44"/>
      <c r="Z48" s="46"/>
      <c r="AA48" s="117">
        <v>651</v>
      </c>
      <c r="AB48" s="117">
        <v>39</v>
      </c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</row>
    <row r="49" ht="20.05" customHeight="1">
      <c r="A49" s="162">
        <v>10</v>
      </c>
      <c r="B49" t="s" s="111">
        <v>45</v>
      </c>
      <c r="C49" s="117">
        <v>507</v>
      </c>
      <c r="D49" s="114">
        <v>1.73037542662116</v>
      </c>
      <c r="E49" s="46"/>
      <c r="F49" t="s" s="115">
        <v>4</v>
      </c>
      <c r="G49" s="46"/>
      <c r="H49" s="117">
        <v>293</v>
      </c>
      <c r="I49" s="117">
        <v>0.00694988021537513</v>
      </c>
      <c r="J49" s="46"/>
      <c r="K49" s="117">
        <v>0.0070745198585096</v>
      </c>
      <c r="L49" s="117">
        <v>0</v>
      </c>
      <c r="M49" s="117">
        <v>0</v>
      </c>
      <c r="N49" s="117">
        <v>0</v>
      </c>
      <c r="O49" s="117">
        <v>0</v>
      </c>
      <c r="P49" s="117"/>
      <c r="Q49" s="46"/>
      <c r="R49" s="117"/>
      <c r="S49" s="46"/>
      <c r="T49" s="117"/>
      <c r="U49" s="46"/>
      <c r="V49" s="117"/>
      <c r="W49" s="46"/>
      <c r="X49" s="117"/>
      <c r="Y49" s="46"/>
      <c r="Z49" s="46"/>
      <c r="AA49" s="46"/>
      <c r="AB49" s="46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</row>
    <row r="50" ht="20.05" customHeight="1">
      <c r="A50" s="73"/>
      <c r="B50" s="80"/>
      <c r="C50" s="117"/>
      <c r="D50" s="114"/>
      <c r="E50" s="46"/>
      <c r="F50" t="s" s="115">
        <v>20</v>
      </c>
      <c r="G50" s="46"/>
      <c r="H50" s="117">
        <v>321</v>
      </c>
      <c r="I50" s="44">
        <v>0.00353205255166039</v>
      </c>
      <c r="J50" s="117"/>
      <c r="K50" s="44"/>
      <c r="L50" s="117"/>
      <c r="M50" s="46"/>
      <c r="N50" s="117"/>
      <c r="O50" s="46"/>
      <c r="P50" s="117"/>
      <c r="Q50" s="46"/>
      <c r="R50" s="117"/>
      <c r="S50" s="46"/>
      <c r="T50" s="117"/>
      <c r="U50" s="46"/>
      <c r="V50" s="117"/>
      <c r="W50" s="46"/>
      <c r="X50" s="117"/>
      <c r="Y50" s="46"/>
      <c r="Z50" s="46"/>
      <c r="AA50" s="46"/>
      <c r="AB50" s="46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</row>
    <row r="51" ht="20.05" customHeight="1">
      <c r="A51" s="73"/>
      <c r="B51" s="80"/>
      <c r="C51" s="117"/>
      <c r="D51" s="114"/>
      <c r="E51" s="46"/>
      <c r="F51" s="46"/>
      <c r="G51" t="s" s="115">
        <v>2</v>
      </c>
      <c r="H51" s="117">
        <v>333</v>
      </c>
      <c r="I51" s="44">
        <v>0.00703853226522373</v>
      </c>
      <c r="J51" s="117">
        <v>335</v>
      </c>
      <c r="K51" s="44">
        <v>0.00709009714491312</v>
      </c>
      <c r="L51" s="117"/>
      <c r="M51" s="44"/>
      <c r="N51" s="117"/>
      <c r="O51" s="44"/>
      <c r="P51" s="117"/>
      <c r="Q51" s="44"/>
      <c r="R51" s="117"/>
      <c r="S51" s="44"/>
      <c r="T51" s="117"/>
      <c r="U51" s="44"/>
      <c r="V51" s="117"/>
      <c r="W51" s="44"/>
      <c r="X51" s="117"/>
      <c r="Y51" s="44"/>
      <c r="Z51" s="46"/>
      <c r="AA51" s="117">
        <v>335</v>
      </c>
      <c r="AB51" s="117">
        <v>2</v>
      </c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</row>
    <row r="52" ht="20.05" customHeight="1">
      <c r="A52" s="162">
        <v>11</v>
      </c>
      <c r="B52" t="s" s="111">
        <v>46</v>
      </c>
      <c r="C52" s="117">
        <v>227</v>
      </c>
      <c r="D52" s="114">
        <v>0.828467153284672</v>
      </c>
      <c r="E52" s="46"/>
      <c r="F52" t="s" s="115">
        <v>4</v>
      </c>
      <c r="G52" s="46"/>
      <c r="H52" s="117">
        <v>274</v>
      </c>
      <c r="I52" s="117">
        <v>0.00649920538912213</v>
      </c>
      <c r="J52" s="117">
        <v>298</v>
      </c>
      <c r="K52" s="44">
        <v>0.00709009714491312</v>
      </c>
      <c r="L52" s="117">
        <v>0</v>
      </c>
      <c r="M52" s="117">
        <v>0</v>
      </c>
      <c r="N52" s="117"/>
      <c r="O52" s="46"/>
      <c r="P52" s="117"/>
      <c r="Q52" s="46"/>
      <c r="R52" s="117"/>
      <c r="S52" s="46"/>
      <c r="T52" s="117"/>
      <c r="U52" s="46"/>
      <c r="V52" s="117"/>
      <c r="W52" s="46"/>
      <c r="X52" s="117"/>
      <c r="Y52" s="46"/>
      <c r="Z52" s="46"/>
      <c r="AA52" s="46"/>
      <c r="AB52" s="46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</row>
    <row r="53" ht="20.05" customHeight="1">
      <c r="A53" s="73"/>
      <c r="B53" s="80"/>
      <c r="C53" s="117"/>
      <c r="D53" s="119"/>
      <c r="E53" s="46"/>
      <c r="F53" t="s" s="115">
        <v>20</v>
      </c>
      <c r="G53" s="46"/>
      <c r="H53" s="117">
        <v>313</v>
      </c>
      <c r="I53" s="44">
        <v>0.00344402631984331</v>
      </c>
      <c r="J53" s="117">
        <v>326</v>
      </c>
      <c r="K53" s="44"/>
      <c r="L53" s="117"/>
      <c r="M53" s="46"/>
      <c r="N53" s="117"/>
      <c r="O53" s="46"/>
      <c r="P53" s="117"/>
      <c r="Q53" s="46"/>
      <c r="R53" s="117"/>
      <c r="S53" s="46"/>
      <c r="T53" s="117"/>
      <c r="U53" s="46"/>
      <c r="V53" s="117"/>
      <c r="W53" s="46"/>
      <c r="X53" s="117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ht="20.05" customHeight="1">
      <c r="A54" s="73"/>
      <c r="B54" s="80"/>
      <c r="C54" s="117"/>
      <c r="D54" s="46"/>
      <c r="E54" s="46"/>
      <c r="F54" s="46"/>
      <c r="G54" t="s" s="115">
        <v>2</v>
      </c>
      <c r="H54" s="135">
        <v>332</v>
      </c>
      <c r="I54" s="44">
        <v>0.00701739553169453</v>
      </c>
      <c r="J54" s="135"/>
      <c r="K54" s="44"/>
      <c r="L54" s="135"/>
      <c r="M54" s="46"/>
      <c r="N54" s="135"/>
      <c r="O54" s="46"/>
      <c r="P54" s="135"/>
      <c r="Q54" s="46"/>
      <c r="R54" s="135"/>
      <c r="S54" s="46"/>
      <c r="T54" s="135"/>
      <c r="U54" s="46"/>
      <c r="V54" s="135"/>
      <c r="W54" s="46"/>
      <c r="X54" s="135"/>
      <c r="Y54" s="46"/>
      <c r="Z54" s="46"/>
      <c r="AA54" s="117">
        <v>332</v>
      </c>
      <c r="AB54" s="117">
        <v>0</v>
      </c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ht="20.05" customHeight="1">
      <c r="A55" s="73"/>
      <c r="B55" s="80"/>
      <c r="C55" s="117">
        <v>18865</v>
      </c>
      <c r="D55" s="46"/>
      <c r="E55" s="46"/>
      <c r="F55" s="46"/>
      <c r="G55" s="46"/>
      <c r="H55" s="135">
        <v>134971</v>
      </c>
      <c r="I55" s="46"/>
      <c r="J55" s="135">
        <v>135187</v>
      </c>
      <c r="K55" s="46"/>
      <c r="L55" s="135">
        <v>135322</v>
      </c>
      <c r="M55" s="46"/>
      <c r="N55" s="135">
        <v>134895</v>
      </c>
      <c r="O55" s="46"/>
      <c r="P55" s="135">
        <v>134178</v>
      </c>
      <c r="Q55" s="46"/>
      <c r="R55" s="135">
        <v>133195</v>
      </c>
      <c r="S55" s="46"/>
      <c r="T55" s="135">
        <v>131835</v>
      </c>
      <c r="U55" s="46"/>
      <c r="V55" s="135">
        <v>129842</v>
      </c>
      <c r="W55" s="46"/>
      <c r="X55" s="135">
        <v>120808</v>
      </c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ht="20.05" customHeight="1">
      <c r="A56" s="73"/>
      <c r="B56" s="80"/>
      <c r="C56" s="46"/>
      <c r="D56" s="46"/>
      <c r="E56" s="46"/>
      <c r="F56" s="46"/>
      <c r="G56" s="46"/>
      <c r="H56" s="46"/>
      <c r="I56" s="46"/>
      <c r="J56" s="121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ht="20.05" customHeight="1">
      <c r="A57" s="73"/>
      <c r="B57" t="s" s="164">
        <v>47</v>
      </c>
      <c r="C57" s="46"/>
      <c r="D57" s="46"/>
      <c r="E57" s="46"/>
      <c r="F57" s="46"/>
      <c r="G57" s="46"/>
      <c r="H57" s="46"/>
      <c r="I57" s="46"/>
      <c r="J57" s="121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ht="20.05" customHeight="1">
      <c r="A58" s="73"/>
      <c r="B58" t="s" s="111">
        <v>1</v>
      </c>
      <c r="C58" t="s" s="81">
        <v>48</v>
      </c>
      <c r="D58" t="s" s="81">
        <v>49</v>
      </c>
      <c r="E58" t="s" s="81">
        <v>5</v>
      </c>
      <c r="F58" t="s" s="81">
        <v>50</v>
      </c>
      <c r="G58" s="46"/>
      <c r="H58" t="s" s="81">
        <v>51</v>
      </c>
      <c r="I58" s="46"/>
      <c r="J58" t="s" s="123">
        <v>52</v>
      </c>
      <c r="K58" s="46"/>
      <c r="L58" t="s" s="81">
        <v>53</v>
      </c>
      <c r="M58" s="46"/>
      <c r="N58" t="s" s="81">
        <v>54</v>
      </c>
      <c r="O58" s="46"/>
      <c r="P58" t="s" s="81">
        <v>55</v>
      </c>
      <c r="Q58" s="46"/>
      <c r="R58" t="s" s="81">
        <v>56</v>
      </c>
      <c r="S58" s="46"/>
      <c r="T58" t="s" s="81">
        <v>57</v>
      </c>
      <c r="U58" s="46"/>
      <c r="V58" t="s" s="81">
        <v>58</v>
      </c>
      <c r="W58" s="46"/>
      <c r="X58" t="s" s="81">
        <v>2</v>
      </c>
      <c r="Y58" t="s" s="81">
        <v>59</v>
      </c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ht="20.05" customHeight="1">
      <c r="A59" s="162">
        <v>1</v>
      </c>
      <c r="B59" t="s" s="111">
        <v>23</v>
      </c>
      <c r="C59" s="43">
        <v>16875</v>
      </c>
      <c r="D59" s="43">
        <v>15729</v>
      </c>
      <c r="E59" s="43">
        <v>1146</v>
      </c>
      <c r="F59" s="119">
        <v>0.07285905016212089</v>
      </c>
      <c r="G59" s="46"/>
      <c r="H59" s="135">
        <v>22</v>
      </c>
      <c r="I59" s="44">
        <v>-0.366666666666667</v>
      </c>
      <c r="J59" s="125">
        <v>34</v>
      </c>
      <c r="K59" s="44">
        <v>0.139917695473251</v>
      </c>
      <c r="L59" s="135">
        <v>133</v>
      </c>
      <c r="M59" s="44">
        <v>0.291666666666667</v>
      </c>
      <c r="N59" s="135">
        <v>83</v>
      </c>
      <c r="O59" s="44">
        <v>0.107652399481193</v>
      </c>
      <c r="P59" s="117">
        <v>280</v>
      </c>
      <c r="Q59" s="44">
        <v>0.334928229665072</v>
      </c>
      <c r="R59" s="117">
        <v>305</v>
      </c>
      <c r="S59" s="44">
        <v>0.309330628803245</v>
      </c>
      <c r="T59" s="117">
        <v>447</v>
      </c>
      <c r="U59" s="44">
        <v>0.353919239904988</v>
      </c>
      <c r="V59" s="117">
        <v>2429</v>
      </c>
      <c r="W59" s="46"/>
      <c r="X59" s="117">
        <v>20608</v>
      </c>
      <c r="Y59" s="44">
        <v>0.221214814814815</v>
      </c>
      <c r="Z59" s="46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</row>
    <row r="60" ht="20.05" customHeight="1">
      <c r="A60" s="162">
        <v>2</v>
      </c>
      <c r="B60" t="s" s="111">
        <v>24</v>
      </c>
      <c r="C60" s="43">
        <v>9885</v>
      </c>
      <c r="D60" s="43">
        <v>8719</v>
      </c>
      <c r="E60" s="43">
        <v>1166</v>
      </c>
      <c r="F60" s="119">
        <v>0.133730932446381</v>
      </c>
      <c r="G60" s="46"/>
      <c r="H60" s="135">
        <v>58</v>
      </c>
      <c r="I60" s="44">
        <v>-0.966666666666667</v>
      </c>
      <c r="J60" s="126">
        <v>4</v>
      </c>
      <c r="K60" s="44">
        <v>0.0164609053497942</v>
      </c>
      <c r="L60" s="135">
        <v>27</v>
      </c>
      <c r="M60" s="44">
        <v>0.0592105263157895</v>
      </c>
      <c r="N60" s="135">
        <v>261</v>
      </c>
      <c r="O60" s="44">
        <v>0.33852140077821</v>
      </c>
      <c r="P60" s="135">
        <v>80</v>
      </c>
      <c r="Q60" s="44">
        <v>0.09569377990430621</v>
      </c>
      <c r="R60" s="135">
        <v>65</v>
      </c>
      <c r="S60" s="44">
        <v>0.06592292089249489</v>
      </c>
      <c r="T60" s="135">
        <v>124</v>
      </c>
      <c r="U60" s="44">
        <v>0.0981789390340459</v>
      </c>
      <c r="V60" s="135">
        <v>129</v>
      </c>
      <c r="W60" s="46"/>
      <c r="X60" s="135">
        <v>10633</v>
      </c>
      <c r="Y60" s="44">
        <v>0.0756702073849267</v>
      </c>
      <c r="Z60" s="46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</row>
    <row r="61" ht="20.05" customHeight="1">
      <c r="A61" s="162">
        <v>3</v>
      </c>
      <c r="B61" t="s" s="111">
        <v>25</v>
      </c>
      <c r="C61" s="43">
        <v>7174</v>
      </c>
      <c r="D61" s="43">
        <v>6564</v>
      </c>
      <c r="E61" s="127">
        <v>610</v>
      </c>
      <c r="F61" s="119">
        <v>0.09293113954905551</v>
      </c>
      <c r="G61" s="46"/>
      <c r="H61" s="135">
        <v>25</v>
      </c>
      <c r="I61" s="44">
        <v>-0.416666666666667</v>
      </c>
      <c r="J61" s="126">
        <v>44</v>
      </c>
      <c r="K61" s="44">
        <v>0.181069958847737</v>
      </c>
      <c r="L61" s="135">
        <v>70</v>
      </c>
      <c r="M61" s="44">
        <v>0.153508771929825</v>
      </c>
      <c r="N61" s="127">
        <v>225</v>
      </c>
      <c r="O61" s="44">
        <v>0.291828793774319</v>
      </c>
      <c r="P61" s="135">
        <v>195</v>
      </c>
      <c r="Q61" s="44">
        <v>0.233253588516746</v>
      </c>
      <c r="R61" s="127">
        <v>286</v>
      </c>
      <c r="S61" s="44">
        <v>0.290060851926978</v>
      </c>
      <c r="T61" s="127">
        <v>561</v>
      </c>
      <c r="U61" s="44">
        <v>0.444180522565321</v>
      </c>
      <c r="V61" s="127">
        <v>622</v>
      </c>
      <c r="W61" s="46"/>
      <c r="X61" s="127">
        <v>9202</v>
      </c>
      <c r="Y61" s="44">
        <v>0.282687482575969</v>
      </c>
      <c r="Z61" s="46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</row>
    <row r="62" ht="20.05" customHeight="1">
      <c r="A62" s="162">
        <v>4</v>
      </c>
      <c r="B62" t="s" s="111">
        <v>26</v>
      </c>
      <c r="C62" s="43">
        <v>5874</v>
      </c>
      <c r="D62" s="43">
        <v>5455</v>
      </c>
      <c r="E62" s="43">
        <v>419</v>
      </c>
      <c r="F62" s="119">
        <v>0.0768102658111824</v>
      </c>
      <c r="G62" s="46"/>
      <c r="H62" s="135">
        <v>11</v>
      </c>
      <c r="I62" s="44">
        <v>-0.183333333333333</v>
      </c>
      <c r="J62" s="126">
        <v>69</v>
      </c>
      <c r="K62" s="44">
        <v>0.283950617283951</v>
      </c>
      <c r="L62" s="127">
        <v>36</v>
      </c>
      <c r="M62" s="44">
        <v>0.0789473684210526</v>
      </c>
      <c r="N62" s="135">
        <v>40</v>
      </c>
      <c r="O62" s="44">
        <v>0.0518806744487678</v>
      </c>
      <c r="P62" s="135">
        <v>87</v>
      </c>
      <c r="Q62" s="44">
        <v>0.104066985645933</v>
      </c>
      <c r="R62" s="135">
        <v>167</v>
      </c>
      <c r="S62" s="44">
        <v>0.169371196754564</v>
      </c>
      <c r="T62" s="135">
        <v>131</v>
      </c>
      <c r="U62" s="44">
        <v>0.103721298495645</v>
      </c>
      <c r="V62" s="46"/>
      <c r="W62" s="128"/>
      <c r="X62" s="135">
        <v>6415</v>
      </c>
      <c r="Y62" s="44">
        <v>0.09210078311201909</v>
      </c>
      <c r="Z62" s="46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</row>
    <row r="63" ht="20.05" customHeight="1">
      <c r="A63" s="162">
        <v>6</v>
      </c>
      <c r="B63" t="s" s="111">
        <v>27</v>
      </c>
      <c r="C63" s="43">
        <v>1540</v>
      </c>
      <c r="D63" s="43">
        <v>1417</v>
      </c>
      <c r="E63" s="43">
        <v>123</v>
      </c>
      <c r="F63" s="119">
        <v>0.086803105151729</v>
      </c>
      <c r="G63" s="46"/>
      <c r="H63" s="127">
        <v>36</v>
      </c>
      <c r="I63" s="44">
        <v>-0.6</v>
      </c>
      <c r="J63" s="126">
        <v>9</v>
      </c>
      <c r="K63" s="44">
        <v>0.037037037037037</v>
      </c>
      <c r="L63" s="135">
        <v>39</v>
      </c>
      <c r="M63" s="44">
        <v>0.0855263157894737</v>
      </c>
      <c r="N63" s="135">
        <v>92</v>
      </c>
      <c r="O63" s="44">
        <v>0.119325551232166</v>
      </c>
      <c r="P63" s="135">
        <v>120</v>
      </c>
      <c r="Q63" s="44">
        <v>0.143540669856459</v>
      </c>
      <c r="R63" s="135">
        <v>163</v>
      </c>
      <c r="S63" s="44">
        <v>0.165314401622718</v>
      </c>
      <c r="T63" s="46"/>
      <c r="U63" s="46"/>
      <c r="V63" s="46"/>
      <c r="W63" s="46"/>
      <c r="X63" s="135">
        <v>1999</v>
      </c>
      <c r="Y63" s="44">
        <v>0.298051948051948</v>
      </c>
      <c r="Z63" s="46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</row>
    <row r="64" ht="20.05" customHeight="1">
      <c r="A64" s="162">
        <v>5</v>
      </c>
      <c r="B64" t="s" s="111">
        <v>28</v>
      </c>
      <c r="C64" s="43">
        <v>1310</v>
      </c>
      <c r="D64" s="43">
        <v>1250</v>
      </c>
      <c r="E64" s="127">
        <v>60</v>
      </c>
      <c r="F64" s="119">
        <v>0.048</v>
      </c>
      <c r="G64" s="46"/>
      <c r="H64" s="135">
        <v>6</v>
      </c>
      <c r="I64" s="44">
        <v>-0.1</v>
      </c>
      <c r="J64" s="126">
        <v>29</v>
      </c>
      <c r="K64" s="44">
        <v>0.119341563786008</v>
      </c>
      <c r="L64" s="135">
        <v>36</v>
      </c>
      <c r="M64" s="44">
        <v>0.0789473684210526</v>
      </c>
      <c r="N64" s="135">
        <v>37</v>
      </c>
      <c r="O64" s="44">
        <v>0.0479896238651102</v>
      </c>
      <c r="P64" s="135">
        <v>74</v>
      </c>
      <c r="Q64" s="44">
        <v>0.0885167464114833</v>
      </c>
      <c r="R64" s="46"/>
      <c r="S64" s="44">
        <v>0</v>
      </c>
      <c r="T64" s="46"/>
      <c r="U64" s="46"/>
      <c r="V64" s="46"/>
      <c r="W64" s="46"/>
      <c r="X64" s="135">
        <v>1492</v>
      </c>
      <c r="Y64" s="44">
        <v>0.138931297709924</v>
      </c>
      <c r="Z64" s="46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</row>
    <row r="65" ht="20.05" customHeight="1">
      <c r="A65" s="162">
        <v>7</v>
      </c>
      <c r="B65" t="s" s="111">
        <v>29</v>
      </c>
      <c r="C65" s="43">
        <v>1073</v>
      </c>
      <c r="D65" s="43">
        <v>987</v>
      </c>
      <c r="E65" s="43">
        <v>86</v>
      </c>
      <c r="F65" s="119">
        <v>0.0871327254305978</v>
      </c>
      <c r="G65" s="46"/>
      <c r="H65" s="135">
        <v>13</v>
      </c>
      <c r="I65" s="44">
        <v>-0.216666666666667</v>
      </c>
      <c r="J65" s="126">
        <v>15</v>
      </c>
      <c r="K65" s="44">
        <v>0.0617283950617284</v>
      </c>
      <c r="L65" s="127">
        <v>100</v>
      </c>
      <c r="M65" s="44">
        <v>0.219298245614035</v>
      </c>
      <c r="N65" s="135">
        <v>33</v>
      </c>
      <c r="O65" s="44">
        <v>0.0384180790960452</v>
      </c>
      <c r="P65" s="46"/>
      <c r="Q65" s="46"/>
      <c r="R65" s="46"/>
      <c r="S65" s="46"/>
      <c r="T65" s="46"/>
      <c r="U65" s="46"/>
      <c r="V65" s="46"/>
      <c r="W65" s="46"/>
      <c r="X65" s="135">
        <v>1234</v>
      </c>
      <c r="Y65" s="44">
        <v>0.15004659832246</v>
      </c>
      <c r="Z65" s="46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</row>
    <row r="66" ht="20.05" customHeight="1">
      <c r="A66" s="162">
        <v>8</v>
      </c>
      <c r="B66" t="s" s="111">
        <v>30</v>
      </c>
      <c r="C66" s="43">
        <v>1031</v>
      </c>
      <c r="D66" s="43">
        <v>917</v>
      </c>
      <c r="E66" s="43">
        <v>114</v>
      </c>
      <c r="F66" s="119">
        <v>0.124318429661941</v>
      </c>
      <c r="G66" s="46"/>
      <c r="H66" s="135">
        <v>52</v>
      </c>
      <c r="I66" s="44">
        <v>-0.866666666666667</v>
      </c>
      <c r="J66" s="126">
        <v>16</v>
      </c>
      <c r="K66" s="44">
        <v>0.065843621399177</v>
      </c>
      <c r="L66" s="135">
        <v>15</v>
      </c>
      <c r="M66" s="44">
        <v>0.0328947368421053</v>
      </c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135">
        <v>1114</v>
      </c>
      <c r="Y66" s="44">
        <v>0.08050436469447141</v>
      </c>
      <c r="Z66" s="46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</row>
    <row r="67" ht="20.05" customHeight="1">
      <c r="A67" s="162">
        <v>9</v>
      </c>
      <c r="B67" t="s" s="111">
        <v>31</v>
      </c>
      <c r="C67" s="43">
        <v>602</v>
      </c>
      <c r="D67" s="43">
        <v>554</v>
      </c>
      <c r="E67" s="43">
        <v>48</v>
      </c>
      <c r="F67" s="119">
        <v>0.08664259927797829</v>
      </c>
      <c r="G67" s="46"/>
      <c r="H67" s="127">
        <v>10</v>
      </c>
      <c r="I67" s="44">
        <v>-0.166666666666667</v>
      </c>
      <c r="J67" s="126">
        <v>23</v>
      </c>
      <c r="K67" s="44">
        <v>0.0946502057613169</v>
      </c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117">
        <v>635</v>
      </c>
      <c r="Y67" s="44">
        <v>0.0548172757475083</v>
      </c>
      <c r="Z67" s="46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</row>
    <row r="68" ht="20.05" customHeight="1">
      <c r="A68" s="162">
        <v>10</v>
      </c>
      <c r="B68" t="s" s="111">
        <v>33</v>
      </c>
      <c r="C68" s="43">
        <v>321</v>
      </c>
      <c r="D68" s="43">
        <v>274</v>
      </c>
      <c r="E68" s="43">
        <v>47</v>
      </c>
      <c r="F68" s="119">
        <v>0.171532846715328</v>
      </c>
      <c r="G68" s="46"/>
      <c r="H68" s="117">
        <v>-293</v>
      </c>
      <c r="I68" s="44">
        <v>4.88333333333333</v>
      </c>
      <c r="J68" s="121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117">
        <v>28</v>
      </c>
      <c r="Y68" s="44">
        <v>-0.912772585669782</v>
      </c>
      <c r="Z68" s="46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</row>
    <row r="69" ht="20.05" customHeight="1">
      <c r="A69" s="162">
        <v>11</v>
      </c>
      <c r="B69" t="s" s="111">
        <v>32</v>
      </c>
      <c r="C69" s="43">
        <v>313</v>
      </c>
      <c r="D69" s="43">
        <v>293</v>
      </c>
      <c r="E69" s="69">
        <v>20</v>
      </c>
      <c r="F69" s="119">
        <v>0.068259385665529</v>
      </c>
      <c r="G69" s="46"/>
      <c r="H69" s="46"/>
      <c r="I69" s="46"/>
      <c r="J69" s="121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3">
        <v>313</v>
      </c>
      <c r="Y69" s="44">
        <v>0</v>
      </c>
      <c r="Z69" s="46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</row>
    <row r="70" ht="20.05" customHeight="1">
      <c r="A70" s="73"/>
      <c r="B70" s="80"/>
      <c r="C70" s="43">
        <v>45998</v>
      </c>
      <c r="D70" s="43">
        <v>42159</v>
      </c>
      <c r="E70" s="46"/>
      <c r="F70" s="46"/>
      <c r="G70" s="46"/>
      <c r="H70" s="135">
        <v>-60</v>
      </c>
      <c r="I70" s="46"/>
      <c r="J70" s="126">
        <v>243</v>
      </c>
      <c r="K70" s="46"/>
      <c r="L70" s="126">
        <v>456</v>
      </c>
      <c r="M70" s="46"/>
      <c r="N70" s="126">
        <v>771</v>
      </c>
      <c r="O70" s="46"/>
      <c r="P70" s="126">
        <v>836</v>
      </c>
      <c r="Q70" s="46"/>
      <c r="R70" s="126">
        <v>986</v>
      </c>
      <c r="S70" s="46"/>
      <c r="T70" s="126">
        <v>1263</v>
      </c>
      <c r="U70" s="46"/>
      <c r="V70" s="126">
        <v>3180</v>
      </c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ht="20.05" customHeight="1">
      <c r="A71" s="73"/>
      <c r="B71" s="80"/>
      <c r="C71" s="46"/>
      <c r="D71" s="46"/>
      <c r="E71" s="46"/>
      <c r="F71" t="s" s="81">
        <v>34</v>
      </c>
      <c r="G71" s="46"/>
      <c r="H71" s="43">
        <v>313</v>
      </c>
      <c r="I71" s="46"/>
      <c r="J71" s="126">
        <v>321</v>
      </c>
      <c r="K71" s="46"/>
      <c r="L71" s="126">
        <v>602</v>
      </c>
      <c r="M71" s="46"/>
      <c r="N71" s="126">
        <v>1031</v>
      </c>
      <c r="O71" s="46"/>
      <c r="P71" s="126">
        <v>1073</v>
      </c>
      <c r="Q71" s="46"/>
      <c r="R71" s="126">
        <v>1540</v>
      </c>
      <c r="S71" s="46"/>
      <c r="T71" s="126">
        <v>1310</v>
      </c>
      <c r="U71" s="46"/>
      <c r="V71" s="126">
        <v>5874</v>
      </c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ht="20.05" customHeight="1">
      <c r="A72" s="73"/>
      <c r="B72" s="80"/>
      <c r="C72" s="46"/>
      <c r="D72" t="s" s="115">
        <v>60</v>
      </c>
      <c r="E72" s="46"/>
      <c r="F72" s="46"/>
      <c r="G72" s="46"/>
      <c r="H72" s="44">
        <v>-0.191693290734824</v>
      </c>
      <c r="I72" s="46"/>
      <c r="J72" s="129">
        <v>0.7570093457943931</v>
      </c>
      <c r="K72" s="46"/>
      <c r="L72" s="129">
        <v>0.757475083056478</v>
      </c>
      <c r="M72" s="46"/>
      <c r="N72" s="129">
        <v>0.747817652764306</v>
      </c>
      <c r="O72" s="46"/>
      <c r="P72" s="129">
        <v>0.7791239515377451</v>
      </c>
      <c r="Q72" s="46"/>
      <c r="R72" s="129">
        <v>0.64025974025974</v>
      </c>
      <c r="S72" s="46"/>
      <c r="T72" s="129">
        <v>0.96412213740458</v>
      </c>
      <c r="U72" s="46"/>
      <c r="V72" s="129">
        <v>0.541368743615935</v>
      </c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ht="20.05" customHeight="1">
      <c r="A73" s="73"/>
      <c r="B73" s="80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ht="32.05" customHeight="1">
      <c r="A74" s="73"/>
      <c r="B74" t="s" s="111">
        <v>37</v>
      </c>
      <c r="C74" t="s" s="81">
        <v>38</v>
      </c>
      <c r="D74" t="s" s="81">
        <v>39</v>
      </c>
      <c r="E74" s="46"/>
      <c r="F74" s="46"/>
      <c r="G74" s="46"/>
      <c r="H74" s="43">
        <v>1</v>
      </c>
      <c r="I74" s="46"/>
      <c r="J74" s="43">
        <v>2</v>
      </c>
      <c r="K74" s="46"/>
      <c r="L74" s="43">
        <v>3</v>
      </c>
      <c r="M74" s="46"/>
      <c r="N74" s="43">
        <v>4</v>
      </c>
      <c r="O74" s="46"/>
      <c r="P74" s="43">
        <v>5</v>
      </c>
      <c r="Q74" s="46"/>
      <c r="R74" s="43">
        <v>6</v>
      </c>
      <c r="S74" s="46"/>
      <c r="T74" s="43">
        <v>7</v>
      </c>
      <c r="U74" s="46"/>
      <c r="V74" s="43">
        <v>8</v>
      </c>
      <c r="W74" s="46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</row>
    <row r="75" ht="20.05" customHeight="1">
      <c r="A75" s="162">
        <v>1</v>
      </c>
      <c r="B75" t="s" s="111">
        <v>23</v>
      </c>
      <c r="C75" s="135"/>
      <c r="D75" s="114"/>
      <c r="E75" s="46"/>
      <c r="F75" s="46"/>
      <c r="G75" s="46"/>
      <c r="H75" s="130">
        <v>15729</v>
      </c>
      <c r="I75" s="44">
        <v>0.373087596954387</v>
      </c>
      <c r="J75" s="130">
        <v>15751</v>
      </c>
      <c r="K75" s="44">
        <v>0.373928732521425</v>
      </c>
      <c r="L75" s="130">
        <v>15785</v>
      </c>
      <c r="M75" s="44">
        <v>0.375225824854997</v>
      </c>
      <c r="N75" s="130">
        <v>15918</v>
      </c>
      <c r="O75" s="44">
        <v>0.379569354031047</v>
      </c>
      <c r="P75" s="130">
        <v>16001</v>
      </c>
      <c r="Q75" s="44">
        <v>0.383643425721684</v>
      </c>
      <c r="R75" s="131">
        <v>16281</v>
      </c>
      <c r="S75" s="44">
        <v>0.393298869455986</v>
      </c>
      <c r="T75" s="131">
        <v>16586</v>
      </c>
      <c r="U75" s="44">
        <v>0.405030525030525</v>
      </c>
      <c r="V75" s="131">
        <v>17033</v>
      </c>
      <c r="W75" s="44">
        <v>0.422267397178769</v>
      </c>
      <c r="X75" s="131">
        <v>19462</v>
      </c>
      <c r="Y75" s="44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</row>
    <row r="76" ht="20.05" customHeight="1">
      <c r="A76" s="162">
        <v>2</v>
      </c>
      <c r="B76" t="s" s="111">
        <v>24</v>
      </c>
      <c r="C76" s="135"/>
      <c r="D76" s="114"/>
      <c r="E76" s="46"/>
      <c r="F76" s="46"/>
      <c r="G76" s="46"/>
      <c r="H76" s="130">
        <v>8719</v>
      </c>
      <c r="I76" s="44">
        <v>0.206812305794729</v>
      </c>
      <c r="J76" s="130">
        <v>8777</v>
      </c>
      <c r="K76" s="44">
        <v>0.20836597583268</v>
      </c>
      <c r="L76" s="130">
        <v>8781</v>
      </c>
      <c r="M76" s="44">
        <v>0.208733479129029</v>
      </c>
      <c r="N76" s="130">
        <v>8808</v>
      </c>
      <c r="O76" s="44">
        <v>0.210029329708849</v>
      </c>
      <c r="P76" s="131">
        <v>9069</v>
      </c>
      <c r="Q76" s="44">
        <v>0.217440299223171</v>
      </c>
      <c r="R76" s="131">
        <v>9149</v>
      </c>
      <c r="S76" s="44">
        <v>0.221011691950913</v>
      </c>
      <c r="T76" s="131">
        <v>9214</v>
      </c>
      <c r="U76" s="44">
        <v>0.225006105006105</v>
      </c>
      <c r="V76" s="131">
        <v>9338</v>
      </c>
      <c r="W76" s="44">
        <v>0.231499615737412</v>
      </c>
      <c r="X76" s="131">
        <v>9467</v>
      </c>
      <c r="Y76" s="44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</row>
    <row r="77" ht="20.05" customHeight="1">
      <c r="A77" s="162">
        <v>3</v>
      </c>
      <c r="B77" t="s" s="111">
        <v>40</v>
      </c>
      <c r="C77" s="135">
        <v>7194</v>
      </c>
      <c r="D77" s="114">
        <v>1.00278784499582</v>
      </c>
      <c r="E77" s="46"/>
      <c r="F77" s="46"/>
      <c r="G77" s="46"/>
      <c r="H77" s="130">
        <v>6564</v>
      </c>
      <c r="I77" s="44">
        <v>0.155696292606561</v>
      </c>
      <c r="J77" s="130">
        <v>6589</v>
      </c>
      <c r="K77" s="44">
        <v>0.156422856871543</v>
      </c>
      <c r="L77" s="130">
        <v>6633</v>
      </c>
      <c r="M77" s="44">
        <v>0.157673290862413</v>
      </c>
      <c r="N77" s="130">
        <v>6703</v>
      </c>
      <c r="O77" s="44">
        <v>0.15983499058111</v>
      </c>
      <c r="P77" s="131">
        <v>6928</v>
      </c>
      <c r="Q77" s="44">
        <v>0.166107221636137</v>
      </c>
      <c r="R77" s="131">
        <v>7123</v>
      </c>
      <c r="S77" s="44">
        <v>0.172069765194705</v>
      </c>
      <c r="T77" s="131">
        <v>7409</v>
      </c>
      <c r="U77" s="44">
        <v>0.180927960927961</v>
      </c>
      <c r="V77" s="131">
        <v>7970</v>
      </c>
      <c r="W77" s="44">
        <v>0.197585343481171</v>
      </c>
      <c r="X77" s="131">
        <v>8592</v>
      </c>
      <c r="Y77" s="44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</row>
    <row r="78" ht="20.05" customHeight="1">
      <c r="A78" s="162">
        <v>4</v>
      </c>
      <c r="B78" t="s" s="111">
        <v>41</v>
      </c>
      <c r="C78" s="135">
        <v>6256</v>
      </c>
      <c r="D78" s="114">
        <v>1.06503234593122</v>
      </c>
      <c r="E78" s="46"/>
      <c r="F78" s="46"/>
      <c r="G78" s="46"/>
      <c r="H78" s="130">
        <v>5455</v>
      </c>
      <c r="I78" s="44">
        <v>0.129391114590005</v>
      </c>
      <c r="J78" s="130">
        <v>5466</v>
      </c>
      <c r="K78" s="44">
        <v>0.129762837404743</v>
      </c>
      <c r="L78" s="130">
        <v>5535</v>
      </c>
      <c r="M78" s="44">
        <v>0.131572691832272</v>
      </c>
      <c r="N78" s="130">
        <v>5571</v>
      </c>
      <c r="O78" s="44">
        <v>0.132842120323342</v>
      </c>
      <c r="P78" s="131">
        <v>5611</v>
      </c>
      <c r="Q78" s="44">
        <v>0.134530545698667</v>
      </c>
      <c r="R78" s="131">
        <v>5698</v>
      </c>
      <c r="S78" s="44">
        <v>0.137646149386414</v>
      </c>
      <c r="T78" s="131">
        <v>5865</v>
      </c>
      <c r="U78" s="44">
        <v>0.143223443223443</v>
      </c>
      <c r="V78" s="131">
        <v>5996</v>
      </c>
      <c r="W78" s="44">
        <v>0.148647643602648</v>
      </c>
      <c r="X78" s="46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</row>
    <row r="79" ht="20.05" customHeight="1">
      <c r="A79" s="162">
        <v>5</v>
      </c>
      <c r="B79" t="s" s="111">
        <v>42</v>
      </c>
      <c r="C79" s="135">
        <v>1515</v>
      </c>
      <c r="D79" s="119">
        <v>0.983766233766234</v>
      </c>
      <c r="E79" s="46"/>
      <c r="F79" s="46"/>
      <c r="G79" s="46"/>
      <c r="H79" s="130">
        <v>1417</v>
      </c>
      <c r="I79" s="44">
        <v>0.0336108541473944</v>
      </c>
      <c r="J79" s="130">
        <v>1453</v>
      </c>
      <c r="K79" s="44">
        <v>0.0344942193101156</v>
      </c>
      <c r="L79" s="130">
        <v>1462</v>
      </c>
      <c r="M79" s="44">
        <v>0.0347532566321194</v>
      </c>
      <c r="N79" s="130">
        <v>1501</v>
      </c>
      <c r="O79" s="44">
        <v>0.0357917829124639</v>
      </c>
      <c r="P79" s="131">
        <v>1593</v>
      </c>
      <c r="Q79" s="44">
        <v>0.0381941114414501</v>
      </c>
      <c r="R79" s="131">
        <v>1713</v>
      </c>
      <c r="S79" s="44">
        <v>0.0413808097400715</v>
      </c>
      <c r="T79" s="131">
        <v>1876</v>
      </c>
      <c r="U79" s="44">
        <v>0.0458119658119658</v>
      </c>
      <c r="V79" s="46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</row>
    <row r="80" ht="20.05" customHeight="1">
      <c r="A80" s="162">
        <v>6</v>
      </c>
      <c r="B80" t="s" s="111">
        <v>28</v>
      </c>
      <c r="C80" s="135">
        <v>1420</v>
      </c>
      <c r="D80" s="119">
        <v>1.08396946564885</v>
      </c>
      <c r="E80" s="46"/>
      <c r="F80" s="46"/>
      <c r="G80" s="46"/>
      <c r="H80" s="130">
        <v>1250</v>
      </c>
      <c r="I80" s="44">
        <v>0.0296496596219075</v>
      </c>
      <c r="J80" s="130">
        <v>1256</v>
      </c>
      <c r="K80" s="44">
        <v>0.0298174394036512</v>
      </c>
      <c r="L80" s="130">
        <v>1285</v>
      </c>
      <c r="M80" s="44">
        <v>0.0305457830179709</v>
      </c>
      <c r="N80" s="130">
        <v>1321</v>
      </c>
      <c r="O80" s="44">
        <v>0.0314996303979779</v>
      </c>
      <c r="P80" s="131">
        <v>1358</v>
      </c>
      <c r="Q80" s="44">
        <v>0.0325597007768294</v>
      </c>
      <c r="R80" s="131">
        <v>1432</v>
      </c>
      <c r="S80" s="44">
        <v>0.0345927142719103</v>
      </c>
      <c r="T80" s="46"/>
      <c r="U80" s="110"/>
      <c r="V80" s="46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</row>
    <row r="81" ht="20.05" customHeight="1">
      <c r="A81" s="162">
        <v>7</v>
      </c>
      <c r="B81" t="s" s="111">
        <v>29</v>
      </c>
      <c r="C81" s="135"/>
      <c r="D81" s="119"/>
      <c r="E81" s="46"/>
      <c r="F81" s="46"/>
      <c r="G81" s="46"/>
      <c r="H81" s="131">
        <v>987</v>
      </c>
      <c r="I81" s="44">
        <v>0.0234113712374582</v>
      </c>
      <c r="J81" s="130">
        <v>1000</v>
      </c>
      <c r="K81" s="44">
        <v>0.0237399995252</v>
      </c>
      <c r="L81" s="130">
        <v>1015</v>
      </c>
      <c r="M81" s="44">
        <v>0.0241276029285918</v>
      </c>
      <c r="N81" s="130">
        <v>1115</v>
      </c>
      <c r="O81" s="44">
        <v>0.0265875002980661</v>
      </c>
      <c r="P81" s="131">
        <v>1148</v>
      </c>
      <c r="Q81" s="44">
        <v>0.027524695502062</v>
      </c>
      <c r="R81" s="46"/>
      <c r="S81" s="110"/>
      <c r="T81" s="46"/>
      <c r="U81" s="110"/>
      <c r="V81" s="46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110"/>
      <c r="BO81" s="110"/>
    </row>
    <row r="82" ht="20.05" customHeight="1">
      <c r="A82" s="162">
        <v>8</v>
      </c>
      <c r="B82" t="s" s="111">
        <v>43</v>
      </c>
      <c r="C82" s="135">
        <v>1215</v>
      </c>
      <c r="D82" s="119">
        <v>1.17846750727449</v>
      </c>
      <c r="E82" s="46"/>
      <c r="F82" s="46"/>
      <c r="G82" s="46"/>
      <c r="H82" s="131">
        <v>917</v>
      </c>
      <c r="I82" s="44">
        <v>0.0217509902986314</v>
      </c>
      <c r="J82" s="131">
        <v>969</v>
      </c>
      <c r="K82" s="44">
        <v>0.0230040595399188</v>
      </c>
      <c r="L82" s="131">
        <v>985</v>
      </c>
      <c r="M82" s="44">
        <v>0.0234144718075497</v>
      </c>
      <c r="N82" s="130">
        <v>1000</v>
      </c>
      <c r="O82" s="44">
        <v>0.0238452917471445</v>
      </c>
      <c r="P82" s="46"/>
      <c r="Q82" s="110"/>
      <c r="R82" s="46"/>
      <c r="S82" s="110"/>
      <c r="T82" s="46"/>
      <c r="U82" s="110"/>
      <c r="V82" s="46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</row>
    <row r="83" ht="20.05" customHeight="1">
      <c r="A83" s="162">
        <v>9</v>
      </c>
      <c r="B83" t="s" s="111">
        <v>44</v>
      </c>
      <c r="C83" s="117">
        <v>531</v>
      </c>
      <c r="D83" s="119">
        <v>0.882059800664452</v>
      </c>
      <c r="E83" s="46"/>
      <c r="F83" s="46"/>
      <c r="G83" s="46"/>
      <c r="H83" s="131">
        <v>554</v>
      </c>
      <c r="I83" s="44">
        <v>0.0131407291444294</v>
      </c>
      <c r="J83" s="131">
        <v>564</v>
      </c>
      <c r="K83" s="44">
        <v>0.0133893597322128</v>
      </c>
      <c r="L83" s="131">
        <v>587</v>
      </c>
      <c r="M83" s="44">
        <v>0.0139535989350575</v>
      </c>
      <c r="N83" s="46"/>
      <c r="O83" s="110"/>
      <c r="P83" s="46"/>
      <c r="Q83" s="110"/>
      <c r="R83" s="46"/>
      <c r="S83" s="110"/>
      <c r="T83" s="46"/>
      <c r="U83" s="110"/>
      <c r="V83" s="46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</row>
    <row r="84" ht="20.05" customHeight="1">
      <c r="A84" s="162">
        <v>10</v>
      </c>
      <c r="B84" t="s" s="111">
        <v>45</v>
      </c>
      <c r="C84" s="117">
        <v>507</v>
      </c>
      <c r="D84" s="119">
        <v>1.57943925233645</v>
      </c>
      <c r="E84" s="46"/>
      <c r="F84" s="46"/>
      <c r="G84" s="46"/>
      <c r="H84" s="131">
        <v>293</v>
      </c>
      <c r="I84" s="44">
        <v>0.00694988021537513</v>
      </c>
      <c r="J84" s="131">
        <v>298</v>
      </c>
      <c r="K84" s="44">
        <v>0.0070745198585096</v>
      </c>
      <c r="L84" s="131">
        <v>0</v>
      </c>
      <c r="M84" s="46"/>
      <c r="N84" s="46"/>
      <c r="O84" s="110"/>
      <c r="P84" s="46"/>
      <c r="Q84" s="110"/>
      <c r="R84" s="46"/>
      <c r="S84" s="110"/>
      <c r="T84" s="46"/>
      <c r="U84" s="110"/>
      <c r="V84" s="46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</row>
    <row r="85" ht="20.05" customHeight="1">
      <c r="A85" s="162">
        <v>11</v>
      </c>
      <c r="B85" t="s" s="111">
        <v>46</v>
      </c>
      <c r="C85" s="117">
        <v>227</v>
      </c>
      <c r="D85" s="119">
        <v>0.725239616613419</v>
      </c>
      <c r="E85" s="46"/>
      <c r="F85" s="46"/>
      <c r="G85" s="46"/>
      <c r="H85" s="131">
        <v>274</v>
      </c>
      <c r="I85" s="44">
        <v>0.00649920538912213</v>
      </c>
      <c r="J85" s="131">
        <v>0</v>
      </c>
      <c r="K85" s="44"/>
      <c r="L85" s="131">
        <v>0</v>
      </c>
      <c r="M85" s="46"/>
      <c r="N85" s="46"/>
      <c r="O85" s="110"/>
      <c r="P85" s="46"/>
      <c r="Q85" s="110"/>
      <c r="R85" s="46"/>
      <c r="S85" s="110"/>
      <c r="T85" s="46"/>
      <c r="U85" s="110"/>
      <c r="V85" s="46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</row>
    <row r="86" ht="20.05" customHeight="1">
      <c r="A86" s="73"/>
      <c r="B86" s="80"/>
      <c r="C86" s="117">
        <v>18865</v>
      </c>
      <c r="D86" s="46"/>
      <c r="E86" s="46"/>
      <c r="F86" s="46"/>
      <c r="G86" s="46"/>
      <c r="H86" s="135">
        <v>42159</v>
      </c>
      <c r="I86" s="46"/>
      <c r="J86" s="135">
        <v>42123</v>
      </c>
      <c r="K86" s="46"/>
      <c r="L86" s="135">
        <v>42068</v>
      </c>
      <c r="M86" s="46"/>
      <c r="N86" s="135">
        <v>41937</v>
      </c>
      <c r="O86" s="46"/>
      <c r="P86" s="117">
        <v>41708</v>
      </c>
      <c r="Q86" s="46"/>
      <c r="R86" s="117">
        <v>41396</v>
      </c>
      <c r="S86" s="46"/>
      <c r="T86" s="117">
        <v>40950</v>
      </c>
      <c r="U86" s="46"/>
      <c r="V86" s="117">
        <v>40337</v>
      </c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ht="20.05" customHeight="1">
      <c r="A87" s="73"/>
      <c r="B87" s="80"/>
      <c r="C87" s="117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ht="20.05" customHeight="1">
      <c r="A88" s="73"/>
      <c r="B88" t="s" s="164">
        <v>61</v>
      </c>
      <c r="C88" s="117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ht="20.05" customHeight="1">
      <c r="A89" s="73"/>
      <c r="B89" t="s" s="111">
        <v>1</v>
      </c>
      <c r="C89" t="s" s="81">
        <v>48</v>
      </c>
      <c r="D89" t="s" s="81">
        <v>3</v>
      </c>
      <c r="E89" t="s" s="81">
        <v>5</v>
      </c>
      <c r="F89" t="s" s="81">
        <v>50</v>
      </c>
      <c r="G89" s="46"/>
      <c r="H89" t="s" s="81">
        <v>51</v>
      </c>
      <c r="I89" s="46"/>
      <c r="J89" t="s" s="123">
        <v>52</v>
      </c>
      <c r="K89" s="46"/>
      <c r="L89" t="s" s="81">
        <v>53</v>
      </c>
      <c r="M89" s="46"/>
      <c r="N89" t="s" s="81">
        <v>54</v>
      </c>
      <c r="O89" s="46"/>
      <c r="P89" t="s" s="81">
        <v>55</v>
      </c>
      <c r="Q89" s="46"/>
      <c r="R89" t="s" s="81">
        <v>56</v>
      </c>
      <c r="S89" s="46"/>
      <c r="T89" t="s" s="81">
        <v>57</v>
      </c>
      <c r="U89" s="46"/>
      <c r="V89" t="s" s="81">
        <v>58</v>
      </c>
      <c r="W89" s="46"/>
      <c r="X89" t="s" s="81">
        <v>2</v>
      </c>
      <c r="Y89" s="46"/>
      <c r="Z89" t="s" s="81">
        <v>59</v>
      </c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ht="20.05" customHeight="1">
      <c r="A90" s="162">
        <v>1</v>
      </c>
      <c r="B90" t="s" s="111">
        <v>23</v>
      </c>
      <c r="C90" s="135">
        <v>17184</v>
      </c>
      <c r="D90" s="43">
        <v>16875</v>
      </c>
      <c r="E90" s="135">
        <v>309</v>
      </c>
      <c r="F90" s="119">
        <v>0.0183111111111111</v>
      </c>
      <c r="G90" s="46"/>
      <c r="H90" s="135">
        <v>40</v>
      </c>
      <c r="I90" s="44">
        <v>-0.666666666666667</v>
      </c>
      <c r="J90" s="135">
        <v>26</v>
      </c>
      <c r="K90" s="44">
        <v>0.106995884773663</v>
      </c>
      <c r="L90" s="135">
        <v>146</v>
      </c>
      <c r="M90" s="44">
        <v>0.320175438596491</v>
      </c>
      <c r="N90" s="135">
        <v>91</v>
      </c>
      <c r="O90" s="44">
        <v>0.118028534370947</v>
      </c>
      <c r="P90" s="135">
        <v>306</v>
      </c>
      <c r="Q90" s="44">
        <v>0.366028708133971</v>
      </c>
      <c r="R90" s="135">
        <v>333</v>
      </c>
      <c r="S90" s="44">
        <v>0.337728194726166</v>
      </c>
      <c r="T90" s="135">
        <v>496</v>
      </c>
      <c r="U90" s="44">
        <v>0.392715756136184</v>
      </c>
      <c r="V90" s="135">
        <v>2664</v>
      </c>
      <c r="W90" s="46"/>
      <c r="X90" s="46"/>
      <c r="Y90" s="135">
        <v>21286</v>
      </c>
      <c r="Z90" s="44">
        <v>0.2387104283054</v>
      </c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</row>
    <row r="91" ht="20.05" customHeight="1">
      <c r="A91" s="162">
        <v>2</v>
      </c>
      <c r="B91" t="s" s="111">
        <v>24</v>
      </c>
      <c r="C91" s="135">
        <v>10445</v>
      </c>
      <c r="D91" s="43">
        <v>9885</v>
      </c>
      <c r="E91" s="135">
        <v>560</v>
      </c>
      <c r="F91" s="119">
        <v>0.0566514921598381</v>
      </c>
      <c r="G91" s="46"/>
      <c r="H91" s="135">
        <v>6</v>
      </c>
      <c r="I91" s="44">
        <v>-0.1</v>
      </c>
      <c r="J91" s="135">
        <v>79</v>
      </c>
      <c r="K91" s="44">
        <v>0.325102880658436</v>
      </c>
      <c r="L91" s="135">
        <v>32</v>
      </c>
      <c r="M91" s="44">
        <v>0.0701754385964912</v>
      </c>
      <c r="N91" s="135">
        <v>358</v>
      </c>
      <c r="O91" s="44">
        <v>0.464332036316472</v>
      </c>
      <c r="P91" s="135">
        <v>99</v>
      </c>
      <c r="Q91" s="44">
        <v>0.118421052631579</v>
      </c>
      <c r="R91" s="135">
        <v>68</v>
      </c>
      <c r="S91" s="44">
        <v>0.0689655172413793</v>
      </c>
      <c r="T91" s="135">
        <v>154</v>
      </c>
      <c r="U91" s="44">
        <v>0.121931908155186</v>
      </c>
      <c r="V91" s="135">
        <v>147</v>
      </c>
      <c r="W91" s="46"/>
      <c r="X91" s="46"/>
      <c r="Y91" s="135">
        <v>11388</v>
      </c>
      <c r="Z91" s="44">
        <v>0.09028243178554329</v>
      </c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</row>
    <row r="92" ht="20.05" customHeight="1">
      <c r="A92" s="162">
        <v>3</v>
      </c>
      <c r="B92" t="s" s="111">
        <v>25</v>
      </c>
      <c r="C92" s="135">
        <v>7345</v>
      </c>
      <c r="D92" s="43">
        <v>7174</v>
      </c>
      <c r="E92" s="135">
        <v>171</v>
      </c>
      <c r="F92" s="119">
        <v>0.0238360747142459</v>
      </c>
      <c r="G92" s="46"/>
      <c r="H92" s="135">
        <v>44</v>
      </c>
      <c r="I92" s="44">
        <v>-0.7333333333333329</v>
      </c>
      <c r="J92" s="135">
        <v>34</v>
      </c>
      <c r="K92" s="44">
        <v>0.139917695473251</v>
      </c>
      <c r="L92" s="135">
        <v>73</v>
      </c>
      <c r="M92" s="44">
        <v>0.160087719298246</v>
      </c>
      <c r="N92" s="135">
        <v>260</v>
      </c>
      <c r="O92" s="44">
        <v>0.337224383916991</v>
      </c>
      <c r="P92" s="135">
        <v>213</v>
      </c>
      <c r="Q92" s="44">
        <v>0.254784688995215</v>
      </c>
      <c r="R92" s="135">
        <v>302</v>
      </c>
      <c r="S92" s="44">
        <v>0.306288032454361</v>
      </c>
      <c r="T92" s="135">
        <v>621</v>
      </c>
      <c r="U92" s="44">
        <v>0.491686460807601</v>
      </c>
      <c r="V92" s="135">
        <v>682</v>
      </c>
      <c r="W92" s="46"/>
      <c r="X92" s="46"/>
      <c r="Y92" s="135">
        <v>9574</v>
      </c>
      <c r="Z92" s="44">
        <v>0.303471749489449</v>
      </c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</row>
    <row r="93" ht="20.05" customHeight="1">
      <c r="A93" s="162">
        <v>4</v>
      </c>
      <c r="B93" t="s" s="111">
        <v>26</v>
      </c>
      <c r="C93" s="135">
        <v>5980</v>
      </c>
      <c r="D93" s="43">
        <v>5874</v>
      </c>
      <c r="E93" s="135">
        <v>106</v>
      </c>
      <c r="F93" s="119">
        <v>0.0180456247871978</v>
      </c>
      <c r="G93" s="46"/>
      <c r="H93" s="135">
        <v>78</v>
      </c>
      <c r="I93" s="44">
        <v>-1.3</v>
      </c>
      <c r="J93" s="135">
        <v>14</v>
      </c>
      <c r="K93" s="44">
        <v>0.0576131687242798</v>
      </c>
      <c r="L93" s="135">
        <v>41</v>
      </c>
      <c r="M93" s="44">
        <v>0.0899122807017544</v>
      </c>
      <c r="N93" s="135">
        <v>42</v>
      </c>
      <c r="O93" s="44">
        <v>0.0544747081712062</v>
      </c>
      <c r="P93" s="135">
        <v>95</v>
      </c>
      <c r="Q93" s="44">
        <v>0.113636363636364</v>
      </c>
      <c r="R93" s="135">
        <v>182</v>
      </c>
      <c r="S93" s="44">
        <v>0.184584178498986</v>
      </c>
      <c r="T93" s="135">
        <v>142</v>
      </c>
      <c r="U93" s="44">
        <v>0.11243072050673</v>
      </c>
      <c r="V93" s="46"/>
      <c r="W93" s="128"/>
      <c r="X93" s="46"/>
      <c r="Y93" s="135">
        <v>6574</v>
      </c>
      <c r="Z93" s="44">
        <v>0.09933110367892981</v>
      </c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</row>
    <row r="94" ht="20.05" customHeight="1">
      <c r="A94" s="162">
        <v>6</v>
      </c>
      <c r="B94" t="s" s="111">
        <v>27</v>
      </c>
      <c r="C94" s="135">
        <v>1582</v>
      </c>
      <c r="D94" s="43">
        <v>1540</v>
      </c>
      <c r="E94" s="135">
        <v>42</v>
      </c>
      <c r="F94" s="119">
        <v>0.0272727272727273</v>
      </c>
      <c r="G94" s="46"/>
      <c r="H94" s="135">
        <v>11</v>
      </c>
      <c r="I94" s="44">
        <v>-0.183333333333333</v>
      </c>
      <c r="J94" s="135">
        <v>40</v>
      </c>
      <c r="K94" s="44">
        <v>0.164609053497942</v>
      </c>
      <c r="L94" s="135">
        <v>43</v>
      </c>
      <c r="M94" s="44">
        <v>0.0942982456140351</v>
      </c>
      <c r="N94" s="135">
        <v>106</v>
      </c>
      <c r="O94" s="44">
        <v>0.137483787289235</v>
      </c>
      <c r="P94" s="135">
        <v>134</v>
      </c>
      <c r="Q94" s="44">
        <v>0.160287081339713</v>
      </c>
      <c r="R94" s="135">
        <v>171</v>
      </c>
      <c r="S94" s="44">
        <v>0.17342799188641</v>
      </c>
      <c r="T94" s="46"/>
      <c r="U94" s="46"/>
      <c r="V94" s="46"/>
      <c r="W94" s="46"/>
      <c r="X94" s="46"/>
      <c r="Y94" s="135">
        <v>2087</v>
      </c>
      <c r="Z94" s="44">
        <v>0.31921618204804</v>
      </c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</row>
    <row r="95" ht="20.05" customHeight="1">
      <c r="A95" s="162">
        <v>5</v>
      </c>
      <c r="B95" t="s" s="111">
        <v>28</v>
      </c>
      <c r="C95" s="135">
        <v>1326</v>
      </c>
      <c r="D95" s="43">
        <v>1310</v>
      </c>
      <c r="E95" s="135">
        <v>16</v>
      </c>
      <c r="F95" s="119">
        <v>0.0122137404580153</v>
      </c>
      <c r="G95" s="46"/>
      <c r="H95" s="135">
        <v>29</v>
      </c>
      <c r="I95" s="44">
        <v>-0.483333333333333</v>
      </c>
      <c r="J95" s="135">
        <v>7</v>
      </c>
      <c r="K95" s="44">
        <v>0.0288065843621399</v>
      </c>
      <c r="L95" s="135">
        <v>38</v>
      </c>
      <c r="M95" s="44">
        <v>0.0833333333333333</v>
      </c>
      <c r="N95" s="135">
        <v>40</v>
      </c>
      <c r="O95" s="44">
        <v>0.0518806744487678</v>
      </c>
      <c r="P95" s="135">
        <v>79</v>
      </c>
      <c r="Q95" s="44">
        <v>0.0944976076555024</v>
      </c>
      <c r="R95" s="46"/>
      <c r="S95" s="44">
        <v>0</v>
      </c>
      <c r="T95" s="46"/>
      <c r="U95" s="46"/>
      <c r="V95" s="46"/>
      <c r="W95" s="46"/>
      <c r="X95" s="46"/>
      <c r="Y95" s="135">
        <v>1519</v>
      </c>
      <c r="Z95" s="44">
        <v>0.145550527903469</v>
      </c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</row>
    <row r="96" ht="20.05" customHeight="1">
      <c r="A96" s="162">
        <v>7</v>
      </c>
      <c r="B96" t="s" s="111">
        <v>29</v>
      </c>
      <c r="C96" s="135">
        <v>1090</v>
      </c>
      <c r="D96" s="43">
        <v>1073</v>
      </c>
      <c r="E96" s="135">
        <v>17</v>
      </c>
      <c r="F96" s="119">
        <v>0.0158434296365331</v>
      </c>
      <c r="G96" s="46"/>
      <c r="H96" s="135">
        <v>14</v>
      </c>
      <c r="I96" s="44">
        <v>-0.233333333333333</v>
      </c>
      <c r="J96" s="135">
        <v>60</v>
      </c>
      <c r="K96" s="44">
        <v>0.246913580246914</v>
      </c>
      <c r="L96" s="135">
        <v>67</v>
      </c>
      <c r="M96" s="44">
        <v>0.146929824561404</v>
      </c>
      <c r="N96" s="135">
        <v>35</v>
      </c>
      <c r="O96" s="44">
        <v>0.0384180790960452</v>
      </c>
      <c r="P96" s="46"/>
      <c r="Q96" s="46"/>
      <c r="R96" s="46"/>
      <c r="S96" s="46"/>
      <c r="T96" s="46"/>
      <c r="U96" s="46"/>
      <c r="V96" s="46"/>
      <c r="W96" s="46"/>
      <c r="X96" s="46"/>
      <c r="Y96" s="135">
        <v>1266</v>
      </c>
      <c r="Z96" s="44">
        <v>0.161467889908257</v>
      </c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</row>
    <row r="97" ht="20.05" customHeight="1">
      <c r="A97" s="162">
        <v>8</v>
      </c>
      <c r="B97" t="s" s="111">
        <v>30</v>
      </c>
      <c r="C97" s="135">
        <v>1082</v>
      </c>
      <c r="D97" s="43">
        <v>1031</v>
      </c>
      <c r="E97" s="135">
        <v>51</v>
      </c>
      <c r="F97" s="119">
        <v>0.049466537342386</v>
      </c>
      <c r="G97" s="46"/>
      <c r="H97" s="135">
        <v>17</v>
      </c>
      <c r="I97" s="44">
        <v>-0.283333333333333</v>
      </c>
      <c r="J97" s="135">
        <v>22</v>
      </c>
      <c r="K97" s="44">
        <v>0.0905349794238683</v>
      </c>
      <c r="L97" s="135">
        <v>60</v>
      </c>
      <c r="M97" s="44">
        <v>0.131578947368421</v>
      </c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135">
        <v>1181</v>
      </c>
      <c r="Z97" s="44">
        <v>0.0914972273567468</v>
      </c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</row>
    <row r="98" ht="20.05" customHeight="1">
      <c r="A98" s="162">
        <v>9</v>
      </c>
      <c r="B98" t="s" s="111">
        <v>31</v>
      </c>
      <c r="C98" s="117">
        <v>612</v>
      </c>
      <c r="D98" s="43">
        <v>602</v>
      </c>
      <c r="E98" s="117">
        <v>10</v>
      </c>
      <c r="F98" s="119">
        <v>0.0166112956810631</v>
      </c>
      <c r="G98" s="46"/>
      <c r="H98" s="117">
        <v>29</v>
      </c>
      <c r="I98" s="44">
        <v>-0.483333333333333</v>
      </c>
      <c r="J98" s="117">
        <v>10</v>
      </c>
      <c r="K98" s="44">
        <v>0.0411522633744856</v>
      </c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117">
        <v>651</v>
      </c>
      <c r="Z98" s="44">
        <v>0.0637254901960784</v>
      </c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</row>
    <row r="99" ht="20.05" customHeight="1">
      <c r="A99" s="162">
        <v>10</v>
      </c>
      <c r="B99" t="s" s="111">
        <v>33</v>
      </c>
      <c r="C99" s="117">
        <v>333</v>
      </c>
      <c r="D99" s="43">
        <v>321</v>
      </c>
      <c r="E99" s="117">
        <v>12</v>
      </c>
      <c r="F99" s="119">
        <v>0.0373831775700935</v>
      </c>
      <c r="G99" s="46"/>
      <c r="H99" s="117">
        <v>2</v>
      </c>
      <c r="I99" s="44">
        <v>-0.0333333333333333</v>
      </c>
      <c r="J99" s="132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117">
        <v>335</v>
      </c>
      <c r="Z99" s="44">
        <v>0.00600600600600601</v>
      </c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</row>
    <row r="100" ht="20.05" customHeight="1">
      <c r="A100" s="162">
        <v>11</v>
      </c>
      <c r="B100" t="s" s="111">
        <v>32</v>
      </c>
      <c r="C100" s="117">
        <v>332</v>
      </c>
      <c r="D100" s="43">
        <v>313</v>
      </c>
      <c r="E100" s="117">
        <v>19</v>
      </c>
      <c r="F100" s="119">
        <v>0.060702875399361</v>
      </c>
      <c r="G100" s="46"/>
      <c r="H100" s="46"/>
      <c r="I100" s="46"/>
      <c r="J100" s="121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117">
        <v>332</v>
      </c>
      <c r="Z100" s="44">
        <v>0</v>
      </c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</row>
    <row r="101" ht="20.05" customHeight="1">
      <c r="A101" s="73"/>
      <c r="B101" s="80"/>
      <c r="C101" s="135">
        <v>47311</v>
      </c>
      <c r="D101" s="43">
        <v>45998</v>
      </c>
      <c r="E101" s="46"/>
      <c r="F101" s="46"/>
      <c r="G101" s="46"/>
      <c r="H101" s="135">
        <v>270</v>
      </c>
      <c r="I101" s="46"/>
      <c r="J101" s="126">
        <v>292</v>
      </c>
      <c r="K101" s="46"/>
      <c r="L101" s="126">
        <v>500</v>
      </c>
      <c r="M101" s="46"/>
      <c r="N101" s="126">
        <v>932</v>
      </c>
      <c r="O101" s="46"/>
      <c r="P101" s="126">
        <v>926</v>
      </c>
      <c r="Q101" s="46"/>
      <c r="R101" s="126">
        <v>1056</v>
      </c>
      <c r="S101" s="46"/>
      <c r="T101" s="126">
        <v>1413</v>
      </c>
      <c r="U101" s="46"/>
      <c r="V101" s="126">
        <v>3493</v>
      </c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ht="20.05" customHeight="1">
      <c r="A102" s="73"/>
      <c r="B102" s="80"/>
      <c r="C102" s="46"/>
      <c r="D102" s="46"/>
      <c r="E102" s="46"/>
      <c r="F102" t="s" s="81">
        <v>34</v>
      </c>
      <c r="G102" s="46"/>
      <c r="H102" s="117">
        <v>332</v>
      </c>
      <c r="I102" s="46"/>
      <c r="J102" s="126">
        <v>333</v>
      </c>
      <c r="K102" s="46"/>
      <c r="L102" s="126">
        <v>602</v>
      </c>
      <c r="M102" s="46"/>
      <c r="N102" s="126">
        <v>1082</v>
      </c>
      <c r="O102" s="46"/>
      <c r="P102" s="126">
        <v>1090</v>
      </c>
      <c r="Q102" s="46"/>
      <c r="R102" s="126">
        <v>1582</v>
      </c>
      <c r="S102" s="46"/>
      <c r="T102" s="126">
        <v>1326</v>
      </c>
      <c r="U102" s="46"/>
      <c r="V102" s="126">
        <v>5980</v>
      </c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ht="20.05" customHeight="1">
      <c r="A103" s="73"/>
      <c r="B103" s="80"/>
      <c r="C103" s="46"/>
      <c r="D103" t="s" s="115">
        <v>60</v>
      </c>
      <c r="E103" s="46"/>
      <c r="F103" s="46"/>
      <c r="G103" s="46"/>
      <c r="H103" s="44">
        <v>0.813253012048193</v>
      </c>
      <c r="I103" s="46"/>
      <c r="J103" s="129">
        <v>0.876876876876877</v>
      </c>
      <c r="K103" s="46"/>
      <c r="L103" s="129">
        <v>0.830564784053156</v>
      </c>
      <c r="M103" s="46"/>
      <c r="N103" s="129">
        <v>0.8613678373382621</v>
      </c>
      <c r="O103" s="46"/>
      <c r="P103" s="129">
        <v>0.84954128440367</v>
      </c>
      <c r="Q103" s="46"/>
      <c r="R103" s="129">
        <v>0.667509481668774</v>
      </c>
      <c r="S103" s="46"/>
      <c r="T103" s="129">
        <v>1.06561085972851</v>
      </c>
      <c r="U103" s="46"/>
      <c r="V103" s="129">
        <v>0.584113712374582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ht="20.05" customHeight="1">
      <c r="A104" s="73"/>
      <c r="B104" s="80"/>
      <c r="C104" s="135"/>
      <c r="D104" s="46"/>
      <c r="E104" s="46"/>
      <c r="F104" s="119"/>
      <c r="G104" s="46"/>
      <c r="H104" s="46"/>
      <c r="I104" s="44"/>
      <c r="J104" s="132"/>
      <c r="K104" s="44"/>
      <c r="L104" s="46"/>
      <c r="M104" s="44"/>
      <c r="N104" s="46"/>
      <c r="O104" s="44"/>
      <c r="P104" s="46"/>
      <c r="Q104" s="44"/>
      <c r="R104" s="46"/>
      <c r="S104" s="44"/>
      <c r="T104" s="46"/>
      <c r="U104" s="46"/>
      <c r="V104" s="46"/>
      <c r="W104" s="46"/>
      <c r="X104" s="46"/>
      <c r="Y104" s="46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</row>
    <row r="105" ht="32.05" customHeight="1">
      <c r="A105" s="73"/>
      <c r="B105" t="s" s="111">
        <v>37</v>
      </c>
      <c r="C105" t="s" s="81">
        <v>38</v>
      </c>
      <c r="D105" t="s" s="81">
        <v>39</v>
      </c>
      <c r="E105" s="46"/>
      <c r="F105" s="46"/>
      <c r="G105" s="46"/>
      <c r="H105" s="43">
        <v>1</v>
      </c>
      <c r="I105" s="46"/>
      <c r="J105" s="43">
        <v>2</v>
      </c>
      <c r="K105" s="46"/>
      <c r="L105" s="43">
        <v>3</v>
      </c>
      <c r="M105" s="46"/>
      <c r="N105" s="43">
        <v>4</v>
      </c>
      <c r="O105" s="46"/>
      <c r="P105" s="43">
        <v>5</v>
      </c>
      <c r="Q105" s="46"/>
      <c r="R105" s="43">
        <v>6</v>
      </c>
      <c r="S105" s="46"/>
      <c r="T105" s="43">
        <v>7</v>
      </c>
      <c r="U105" s="46"/>
      <c r="V105" s="43">
        <v>8</v>
      </c>
      <c r="W105" s="46"/>
      <c r="X105" s="110"/>
      <c r="Y105" s="110"/>
      <c r="Z105" s="110"/>
      <c r="AA105" t="s" s="81">
        <v>2</v>
      </c>
      <c r="AB105" t="s" s="81">
        <v>62</v>
      </c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ht="20.05" customHeight="1">
      <c r="A106" s="162">
        <v>1</v>
      </c>
      <c r="B106" t="s" s="111">
        <v>23</v>
      </c>
      <c r="C106" s="135"/>
      <c r="D106" s="114"/>
      <c r="E106" s="46"/>
      <c r="F106" s="46"/>
      <c r="G106" s="46"/>
      <c r="H106" s="135">
        <v>17184</v>
      </c>
      <c r="I106" s="44">
        <v>0.36321362896578</v>
      </c>
      <c r="J106" s="135">
        <v>17224</v>
      </c>
      <c r="K106" s="44">
        <v>0.364536815593981</v>
      </c>
      <c r="L106" s="135">
        <v>17250</v>
      </c>
      <c r="M106" s="44">
        <v>0.365419650044486</v>
      </c>
      <c r="N106" s="135">
        <v>17396</v>
      </c>
      <c r="O106" s="44">
        <v>0.369695037721815</v>
      </c>
      <c r="P106" s="135">
        <v>17487</v>
      </c>
      <c r="Q106" s="44">
        <v>0.37360594795539</v>
      </c>
      <c r="R106" s="135">
        <v>17793</v>
      </c>
      <c r="S106" s="44">
        <v>0.38292514957173</v>
      </c>
      <c r="T106" s="135">
        <v>18126</v>
      </c>
      <c r="U106" s="44">
        <v>0.394017781449036</v>
      </c>
      <c r="V106" s="135">
        <v>18622</v>
      </c>
      <c r="W106" s="44">
        <v>0.410818681197467</v>
      </c>
      <c r="X106" s="135">
        <v>21286</v>
      </c>
      <c r="Y106" s="44">
        <v>0.503834501041469</v>
      </c>
      <c r="Z106" s="110"/>
      <c r="AA106" s="135">
        <v>21286</v>
      </c>
      <c r="AB106" s="135">
        <v>4102</v>
      </c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ht="20.05" customHeight="1">
      <c r="A107" s="162">
        <v>2</v>
      </c>
      <c r="B107" t="s" s="111">
        <v>24</v>
      </c>
      <c r="C107" s="135"/>
      <c r="D107" s="114"/>
      <c r="E107" s="46"/>
      <c r="F107" s="46"/>
      <c r="G107" s="46"/>
      <c r="H107" s="135">
        <v>10445</v>
      </c>
      <c r="I107" s="44">
        <v>0.220773181712498</v>
      </c>
      <c r="J107" s="135">
        <v>10451</v>
      </c>
      <c r="K107" s="44">
        <v>0.2211898664522</v>
      </c>
      <c r="L107" s="135">
        <v>10530</v>
      </c>
      <c r="M107" s="44">
        <v>0.223064864635851</v>
      </c>
      <c r="N107" s="135">
        <v>10562</v>
      </c>
      <c r="O107" s="44">
        <v>0.224460737434917</v>
      </c>
      <c r="P107" s="135">
        <v>10920</v>
      </c>
      <c r="Q107" s="44">
        <v>0.233303422638123</v>
      </c>
      <c r="R107" s="135">
        <v>11019</v>
      </c>
      <c r="S107" s="44">
        <v>0.23714113545388</v>
      </c>
      <c r="T107" s="135">
        <v>11087</v>
      </c>
      <c r="U107" s="44">
        <v>0.241006021346434</v>
      </c>
      <c r="V107" s="135">
        <v>11241</v>
      </c>
      <c r="W107" s="44">
        <v>0.247986939928081</v>
      </c>
      <c r="X107" s="135">
        <v>11388</v>
      </c>
      <c r="Y107" s="44">
        <v>0.269551221359591</v>
      </c>
      <c r="Z107" s="110"/>
      <c r="AA107" s="135">
        <v>11388</v>
      </c>
      <c r="AB107" s="135">
        <v>943</v>
      </c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ht="20.05" customHeight="1">
      <c r="A108" s="162">
        <v>3</v>
      </c>
      <c r="B108" t="s" s="111">
        <v>40</v>
      </c>
      <c r="C108" s="135">
        <v>7194</v>
      </c>
      <c r="D108" s="114">
        <v>0.979441797140912</v>
      </c>
      <c r="E108" s="46"/>
      <c r="F108" s="46"/>
      <c r="G108" s="46"/>
      <c r="H108" s="135">
        <v>7345</v>
      </c>
      <c r="I108" s="44">
        <v>0.155249307771977</v>
      </c>
      <c r="J108" s="135">
        <v>7389</v>
      </c>
      <c r="K108" s="44">
        <v>0.156384262100785</v>
      </c>
      <c r="L108" s="135">
        <v>7423</v>
      </c>
      <c r="M108" s="44">
        <v>0.157246960132187</v>
      </c>
      <c r="N108" s="135">
        <v>7496</v>
      </c>
      <c r="O108" s="44">
        <v>0.159302943364148</v>
      </c>
      <c r="P108" s="135">
        <v>7756</v>
      </c>
      <c r="Q108" s="44">
        <v>0.165705251463488</v>
      </c>
      <c r="R108" s="135">
        <v>7969</v>
      </c>
      <c r="S108" s="44">
        <v>0.171501743210089</v>
      </c>
      <c r="T108" s="135">
        <v>8271</v>
      </c>
      <c r="U108" s="44">
        <v>0.17979262222029</v>
      </c>
      <c r="V108" s="135">
        <v>8892</v>
      </c>
      <c r="W108" s="44">
        <v>0.196165809967129</v>
      </c>
      <c r="X108" s="135">
        <v>9574</v>
      </c>
      <c r="Y108" s="44">
        <v>0.22661427759894</v>
      </c>
      <c r="Z108" s="110"/>
      <c r="AA108" s="135">
        <v>9574</v>
      </c>
      <c r="AB108" s="135">
        <v>2229</v>
      </c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ht="20.05" customHeight="1">
      <c r="A109" s="162">
        <v>4</v>
      </c>
      <c r="B109" t="s" s="111">
        <v>41</v>
      </c>
      <c r="C109" s="135">
        <v>6256</v>
      </c>
      <c r="D109" s="114">
        <v>1.04615384615385</v>
      </c>
      <c r="E109" s="46"/>
      <c r="F109" s="46"/>
      <c r="G109" s="46"/>
      <c r="H109" s="135">
        <v>5980</v>
      </c>
      <c r="I109" s="44">
        <v>0.126397666504618</v>
      </c>
      <c r="J109" s="135">
        <v>6058</v>
      </c>
      <c r="K109" s="44">
        <v>0.128214353742936</v>
      </c>
      <c r="L109" s="135">
        <v>6072</v>
      </c>
      <c r="M109" s="44">
        <v>0.128627716815659</v>
      </c>
      <c r="N109" s="135">
        <v>6113</v>
      </c>
      <c r="O109" s="44">
        <v>0.129911805334183</v>
      </c>
      <c r="P109" s="135">
        <v>6155</v>
      </c>
      <c r="Q109" s="44">
        <v>0.131500235012605</v>
      </c>
      <c r="R109" s="135">
        <v>6250</v>
      </c>
      <c r="S109" s="44">
        <v>0.134506951319244</v>
      </c>
      <c r="T109" s="135">
        <v>6432</v>
      </c>
      <c r="U109" s="44">
        <v>0.139816968458579</v>
      </c>
      <c r="V109" s="135">
        <v>6574</v>
      </c>
      <c r="W109" s="44">
        <v>0.145028568907322</v>
      </c>
      <c r="X109" s="46"/>
      <c r="Y109" s="44"/>
      <c r="Z109" s="110"/>
      <c r="AA109" s="135">
        <v>6574</v>
      </c>
      <c r="AB109" s="135">
        <v>594</v>
      </c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ht="20.05" customHeight="1">
      <c r="A110" s="162">
        <v>5</v>
      </c>
      <c r="B110" t="s" s="111">
        <v>42</v>
      </c>
      <c r="C110" s="135">
        <v>1515</v>
      </c>
      <c r="D110" s="119">
        <v>0.957648546144121</v>
      </c>
      <c r="E110" s="46"/>
      <c r="F110" s="46"/>
      <c r="G110" s="46"/>
      <c r="H110" s="135">
        <v>1582</v>
      </c>
      <c r="I110" s="44">
        <v>0.033438312443195</v>
      </c>
      <c r="J110" s="135">
        <v>1593</v>
      </c>
      <c r="K110" s="44">
        <v>0.0337149992592436</v>
      </c>
      <c r="L110" s="135">
        <v>1633</v>
      </c>
      <c r="M110" s="44">
        <v>0.0345930602042113</v>
      </c>
      <c r="N110" s="135">
        <v>1676</v>
      </c>
      <c r="O110" s="44">
        <v>0.0356178939538838</v>
      </c>
      <c r="P110" s="135">
        <v>1782</v>
      </c>
      <c r="Q110" s="44">
        <v>0.0380720420458916</v>
      </c>
      <c r="R110" s="135">
        <v>1916</v>
      </c>
      <c r="S110" s="44">
        <v>0.0412344509964275</v>
      </c>
      <c r="T110" s="135">
        <v>2087</v>
      </c>
      <c r="U110" s="44">
        <v>0.0453666065256614</v>
      </c>
      <c r="V110" s="46"/>
      <c r="W110" s="44"/>
      <c r="X110" s="110"/>
      <c r="Y110" s="44"/>
      <c r="Z110" s="110"/>
      <c r="AA110" s="135">
        <v>2087</v>
      </c>
      <c r="AB110" s="135">
        <v>505</v>
      </c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ht="20.05" customHeight="1">
      <c r="A111" s="162">
        <v>6</v>
      </c>
      <c r="B111" t="s" s="111">
        <v>63</v>
      </c>
      <c r="C111" s="135">
        <v>1420</v>
      </c>
      <c r="D111" s="119">
        <v>1.07088989441931</v>
      </c>
      <c r="E111" s="46"/>
      <c r="F111" s="46"/>
      <c r="G111" s="46"/>
      <c r="H111" s="135">
        <v>1326</v>
      </c>
      <c r="I111" s="44">
        <v>0.0280273086597197</v>
      </c>
      <c r="J111" s="135">
        <v>1355</v>
      </c>
      <c r="K111" s="44">
        <v>0.0286778556159919</v>
      </c>
      <c r="L111" s="135">
        <v>1362</v>
      </c>
      <c r="M111" s="44">
        <v>0.0288522645426429</v>
      </c>
      <c r="N111" s="135">
        <v>1400</v>
      </c>
      <c r="O111" s="44">
        <v>0.0297524173839124</v>
      </c>
      <c r="P111" s="135">
        <v>1440</v>
      </c>
      <c r="Q111" s="44">
        <v>0.0307652865017305</v>
      </c>
      <c r="R111" s="135">
        <v>1519</v>
      </c>
      <c r="S111" s="44">
        <v>0.0326905694486291</v>
      </c>
      <c r="T111" s="46"/>
      <c r="U111" s="44"/>
      <c r="V111" s="46"/>
      <c r="W111" s="44"/>
      <c r="X111" s="110"/>
      <c r="Y111" s="44"/>
      <c r="Z111" s="110"/>
      <c r="AA111" s="135">
        <v>1519</v>
      </c>
      <c r="AB111" s="135">
        <v>193</v>
      </c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ht="20.05" customHeight="1">
      <c r="A112" s="162">
        <v>7</v>
      </c>
      <c r="B112" t="s" s="111">
        <v>29</v>
      </c>
      <c r="C112" s="135"/>
      <c r="D112" s="119"/>
      <c r="E112" s="46"/>
      <c r="F112" s="46"/>
      <c r="G112" s="46"/>
      <c r="H112" s="135">
        <v>1090</v>
      </c>
      <c r="I112" s="44">
        <v>0.0230390395468284</v>
      </c>
      <c r="J112" s="135">
        <v>1104</v>
      </c>
      <c r="K112" s="44">
        <v>0.0233655738745794</v>
      </c>
      <c r="L112" s="135">
        <v>1164</v>
      </c>
      <c r="M112" s="44">
        <v>0.024657882472567</v>
      </c>
      <c r="N112" s="135">
        <v>1231</v>
      </c>
      <c r="O112" s="44">
        <v>0.0261608755711402</v>
      </c>
      <c r="P112" s="135">
        <v>1266</v>
      </c>
      <c r="Q112" s="44">
        <v>0.0270478143827714</v>
      </c>
      <c r="R112" s="46"/>
      <c r="S112" s="44"/>
      <c r="T112" s="46"/>
      <c r="U112" s="44"/>
      <c r="V112" s="46"/>
      <c r="W112" s="44"/>
      <c r="X112" s="110"/>
      <c r="Y112" s="44"/>
      <c r="Z112" s="110"/>
      <c r="AA112" s="135">
        <v>1266</v>
      </c>
      <c r="AB112" s="135">
        <v>176</v>
      </c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ht="20.05" customHeight="1">
      <c r="A113" s="162">
        <v>8</v>
      </c>
      <c r="B113" t="s" s="111">
        <v>43</v>
      </c>
      <c r="C113" s="135">
        <v>1215</v>
      </c>
      <c r="D113" s="119">
        <v>1.12292051756007</v>
      </c>
      <c r="E113" s="46"/>
      <c r="F113" s="46"/>
      <c r="G113" s="46"/>
      <c r="H113" s="135">
        <v>1082</v>
      </c>
      <c r="I113" s="44">
        <v>0.0228699456785948</v>
      </c>
      <c r="J113" s="135">
        <v>1099</v>
      </c>
      <c r="K113" s="44">
        <v>0.0232597515291329</v>
      </c>
      <c r="L113" s="135">
        <v>1121</v>
      </c>
      <c r="M113" s="44">
        <v>0.0237469813159344</v>
      </c>
      <c r="N113" s="135">
        <v>1181</v>
      </c>
      <c r="O113" s="44">
        <v>0.0250982892360004</v>
      </c>
      <c r="P113" s="135"/>
      <c r="Q113" s="44"/>
      <c r="R113" s="46"/>
      <c r="S113" s="44"/>
      <c r="T113" s="46"/>
      <c r="U113" s="44"/>
      <c r="V113" s="46"/>
      <c r="W113" s="44"/>
      <c r="X113" s="110"/>
      <c r="Y113" s="44"/>
      <c r="Z113" s="110"/>
      <c r="AA113" s="135">
        <v>1181</v>
      </c>
      <c r="AB113" s="135">
        <v>99</v>
      </c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ht="20.05" customHeight="1">
      <c r="A114" s="162">
        <v>9</v>
      </c>
      <c r="B114" t="s" s="111">
        <v>44</v>
      </c>
      <c r="C114" s="117">
        <v>531</v>
      </c>
      <c r="D114" s="119">
        <v>0.867647058823529</v>
      </c>
      <c r="E114" s="46"/>
      <c r="F114" s="46"/>
      <c r="G114" s="46"/>
      <c r="H114" s="117">
        <v>612</v>
      </c>
      <c r="I114" s="44">
        <v>0.0129356809198706</v>
      </c>
      <c r="J114" s="117">
        <v>641</v>
      </c>
      <c r="K114" s="44">
        <v>0.0135664246862367</v>
      </c>
      <c r="L114" s="117">
        <v>651</v>
      </c>
      <c r="M114" s="44">
        <v>0.0137906198364615</v>
      </c>
      <c r="N114" s="117"/>
      <c r="O114" s="44"/>
      <c r="P114" s="46"/>
      <c r="Q114" s="44"/>
      <c r="R114" s="46"/>
      <c r="S114" s="44"/>
      <c r="T114" s="46"/>
      <c r="U114" s="44"/>
      <c r="V114" s="46"/>
      <c r="W114" s="44"/>
      <c r="X114" s="110"/>
      <c r="Y114" s="44"/>
      <c r="Z114" s="110"/>
      <c r="AA114" s="117">
        <v>651</v>
      </c>
      <c r="AB114" s="117">
        <v>39</v>
      </c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ht="20.05" customHeight="1">
      <c r="A115" s="162">
        <v>10</v>
      </c>
      <c r="B115" t="s" s="111">
        <v>45</v>
      </c>
      <c r="C115" s="117">
        <v>507</v>
      </c>
      <c r="D115" s="119">
        <v>1.52252252252252</v>
      </c>
      <c r="E115" s="46"/>
      <c r="F115" s="46"/>
      <c r="G115" s="46"/>
      <c r="H115" s="117">
        <v>333</v>
      </c>
      <c r="I115" s="44">
        <v>0.00703853226522373</v>
      </c>
      <c r="J115" s="117">
        <v>335</v>
      </c>
      <c r="K115" s="44">
        <v>0.00709009714491312</v>
      </c>
      <c r="L115" s="46"/>
      <c r="M115" s="44"/>
      <c r="N115" s="46"/>
      <c r="O115" s="44"/>
      <c r="P115" s="46"/>
      <c r="Q115" s="44"/>
      <c r="R115" s="46"/>
      <c r="S115" s="44"/>
      <c r="T115" s="46"/>
      <c r="U115" s="44"/>
      <c r="V115" s="46"/>
      <c r="W115" s="44"/>
      <c r="X115" s="110"/>
      <c r="Y115" s="44"/>
      <c r="Z115" s="110"/>
      <c r="AA115" s="117">
        <v>335</v>
      </c>
      <c r="AB115" s="117">
        <v>2</v>
      </c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ht="20.05" customHeight="1">
      <c r="A116" s="162">
        <v>11</v>
      </c>
      <c r="B116" t="s" s="111">
        <v>46</v>
      </c>
      <c r="C116" s="117">
        <v>227</v>
      </c>
      <c r="D116" s="119">
        <v>0.683734939759036</v>
      </c>
      <c r="E116" s="46"/>
      <c r="F116" s="46"/>
      <c r="G116" s="46"/>
      <c r="H116" s="117">
        <v>332</v>
      </c>
      <c r="I116" s="44">
        <v>0.00701739553169453</v>
      </c>
      <c r="J116" s="46"/>
      <c r="K116" s="44"/>
      <c r="L116" s="46"/>
      <c r="M116" s="46"/>
      <c r="N116" s="46"/>
      <c r="O116" s="110"/>
      <c r="P116" s="46"/>
      <c r="Q116" s="110"/>
      <c r="R116" s="46"/>
      <c r="S116" s="110"/>
      <c r="T116" s="46"/>
      <c r="U116" s="110"/>
      <c r="V116" s="46"/>
      <c r="W116" s="110"/>
      <c r="X116" s="110"/>
      <c r="Y116" s="110"/>
      <c r="Z116" s="110"/>
      <c r="AA116" s="117">
        <v>332</v>
      </c>
      <c r="AB116" s="117">
        <v>0</v>
      </c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ht="20.05" customHeight="1">
      <c r="A117" s="73"/>
      <c r="B117" s="80"/>
      <c r="C117" s="117">
        <v>18865</v>
      </c>
      <c r="D117" s="46"/>
      <c r="E117" s="46"/>
      <c r="F117" s="46"/>
      <c r="G117" s="46"/>
      <c r="H117" s="135">
        <v>47311</v>
      </c>
      <c r="I117" s="46"/>
      <c r="J117" s="135">
        <v>47249</v>
      </c>
      <c r="K117" s="46"/>
      <c r="L117" s="135">
        <v>47206</v>
      </c>
      <c r="M117" s="46"/>
      <c r="N117" s="135">
        <v>47055</v>
      </c>
      <c r="O117" s="46"/>
      <c r="P117" s="135">
        <v>46806</v>
      </c>
      <c r="Q117" s="46"/>
      <c r="R117" s="135">
        <v>46466</v>
      </c>
      <c r="S117" s="46"/>
      <c r="T117" s="135">
        <v>46003</v>
      </c>
      <c r="U117" s="46"/>
      <c r="V117" s="135">
        <v>45329</v>
      </c>
      <c r="W117" s="46"/>
      <c r="X117" s="135">
        <v>42248</v>
      </c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ht="20.05" customHeight="1">
      <c r="A118" s="73"/>
      <c r="B118" t="s" s="111">
        <v>42</v>
      </c>
      <c r="C118" s="117"/>
      <c r="D118" s="46"/>
      <c r="E118" s="46"/>
      <c r="F118" s="46"/>
      <c r="G118" s="46"/>
      <c r="H118" s="46"/>
      <c r="I118" s="46"/>
      <c r="J118" s="135">
        <v>-62</v>
      </c>
      <c r="K118" s="46"/>
      <c r="L118" s="135">
        <v>-43</v>
      </c>
      <c r="M118" s="46"/>
      <c r="N118" s="135">
        <v>-151</v>
      </c>
      <c r="O118" s="46"/>
      <c r="P118" s="135">
        <v>-249</v>
      </c>
      <c r="Q118" s="46"/>
      <c r="R118" s="135">
        <v>-340</v>
      </c>
      <c r="S118" s="46"/>
      <c r="T118" s="135">
        <v>-463</v>
      </c>
      <c r="U118" s="46"/>
      <c r="V118" s="135">
        <v>-674</v>
      </c>
      <c r="W118" s="46"/>
      <c r="X118" s="135">
        <v>-3081</v>
      </c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ht="20.05" customHeight="1">
      <c r="A119" s="73"/>
      <c r="B119" s="80"/>
      <c r="C119" s="117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ht="19.55" customHeight="1">
      <c r="A120" s="73"/>
      <c r="B120" s="80"/>
      <c r="C120" s="135"/>
      <c r="D120" s="114"/>
      <c r="E120" s="46"/>
      <c r="F120" t="s" s="115">
        <v>2</v>
      </c>
      <c r="G120" s="46"/>
      <c r="H120" s="135">
        <v>17184</v>
      </c>
      <c r="I120" s="46"/>
      <c r="J120" s="135"/>
      <c r="K120" s="46"/>
      <c r="L120" s="46"/>
      <c r="M120" s="46"/>
      <c r="N120" s="135">
        <v>17224</v>
      </c>
      <c r="O120" s="135"/>
      <c r="P120" s="135"/>
      <c r="Q120" s="46"/>
      <c r="R120" s="46"/>
      <c r="S120" s="46"/>
      <c r="T120" s="135">
        <v>17250</v>
      </c>
      <c r="U120" s="135"/>
      <c r="V120" s="135"/>
      <c r="W120" s="46"/>
      <c r="X120" s="46"/>
      <c r="Y120" s="46"/>
      <c r="Z120" s="135">
        <v>17396</v>
      </c>
      <c r="AA120" s="135"/>
      <c r="AB120" s="135"/>
      <c r="AC120" s="46"/>
      <c r="AD120" s="46"/>
      <c r="AE120" s="46"/>
      <c r="AF120" s="135">
        <v>17487</v>
      </c>
      <c r="AG120" s="135"/>
      <c r="AH120" s="135"/>
      <c r="AI120" s="46"/>
      <c r="AJ120" s="46"/>
      <c r="AK120" s="46"/>
      <c r="AL120" s="135">
        <v>17793</v>
      </c>
      <c r="AM120" s="135"/>
      <c r="AN120" s="135"/>
      <c r="AO120" s="46"/>
      <c r="AP120" s="46"/>
      <c r="AQ120" s="46"/>
      <c r="AR120" s="135">
        <v>18126</v>
      </c>
      <c r="AS120" s="135"/>
      <c r="AT120" s="135"/>
      <c r="AU120" s="46"/>
      <c r="AV120" s="46"/>
      <c r="AW120" s="46"/>
      <c r="AX120" s="133">
        <v>18622</v>
      </c>
      <c r="AY120" s="46"/>
      <c r="AZ120" s="46"/>
      <c r="BA120" s="46"/>
      <c r="BB120" s="133"/>
      <c r="BC120" s="133"/>
      <c r="BD120" s="133">
        <v>21286</v>
      </c>
      <c r="BE120" s="133"/>
      <c r="BF120" s="133"/>
      <c r="BG120" s="133"/>
      <c r="BH120" s="133"/>
      <c r="BI120" s="133"/>
      <c r="BJ120" s="133"/>
      <c r="BK120" s="133"/>
      <c r="BL120" s="133"/>
      <c r="BM120" s="133"/>
      <c r="BN120" s="133"/>
      <c r="BO120" s="133"/>
    </row>
    <row r="121" ht="20.05" customHeight="1">
      <c r="A121" s="73"/>
      <c r="B121" s="80"/>
      <c r="C121" s="46"/>
      <c r="D121" s="46"/>
      <c r="E121" s="46"/>
      <c r="F121" s="46"/>
      <c r="G121" s="46"/>
      <c r="H121" s="135"/>
      <c r="I121" s="46"/>
      <c r="J121" s="135"/>
      <c r="K121" s="46"/>
      <c r="L121" s="46"/>
      <c r="M121" s="46"/>
      <c r="N121" s="135"/>
      <c r="O121" s="135"/>
      <c r="P121" s="135"/>
      <c r="Q121" s="46"/>
      <c r="R121" s="46"/>
      <c r="S121" s="46"/>
      <c r="T121" s="135"/>
      <c r="U121" s="135"/>
      <c r="V121" s="135"/>
      <c r="W121" s="46"/>
      <c r="X121" s="46"/>
      <c r="Y121" s="46"/>
      <c r="Z121" s="135"/>
      <c r="AA121" s="135"/>
      <c r="AB121" s="135"/>
      <c r="AC121" s="46"/>
      <c r="AD121" s="46"/>
      <c r="AE121" s="46"/>
      <c r="AF121" s="135"/>
      <c r="AG121" s="135"/>
      <c r="AH121" s="135"/>
      <c r="AI121" s="46"/>
      <c r="AJ121" s="46"/>
      <c r="AK121" s="46"/>
      <c r="AL121" s="135"/>
      <c r="AM121" s="135"/>
      <c r="AN121" s="135"/>
      <c r="AO121" s="46"/>
      <c r="AP121" s="46"/>
      <c r="AQ121" s="46"/>
      <c r="AR121" s="135"/>
      <c r="AS121" s="135"/>
      <c r="AT121" s="135"/>
      <c r="AU121" s="46"/>
      <c r="AV121" s="46"/>
      <c r="AW121" s="46"/>
      <c r="AX121" s="135"/>
      <c r="AY121" s="46"/>
      <c r="AZ121" s="46"/>
      <c r="BA121" s="46"/>
      <c r="BB121" s="135"/>
      <c r="BC121" s="135"/>
      <c r="BD121" s="135"/>
      <c r="BE121" s="135"/>
      <c r="BF121" s="135"/>
      <c r="BG121" s="135"/>
      <c r="BH121" s="135"/>
      <c r="BI121" s="135"/>
      <c r="BJ121" s="135"/>
      <c r="BK121" s="135"/>
      <c r="BL121" s="135"/>
      <c r="BM121" s="135"/>
      <c r="BN121" s="135"/>
      <c r="BO121" s="135"/>
    </row>
    <row r="122" ht="20.05" customHeight="1">
      <c r="A122" s="73"/>
      <c r="B122" s="80"/>
      <c r="C122" s="46"/>
      <c r="D122" s="46"/>
      <c r="E122" s="46"/>
      <c r="F122" s="46"/>
      <c r="G122" s="46"/>
      <c r="H122" s="135"/>
      <c r="I122" s="46"/>
      <c r="J122" s="135"/>
      <c r="K122" s="46"/>
      <c r="L122" s="46"/>
      <c r="M122" s="46"/>
      <c r="N122" s="135"/>
      <c r="O122" s="135"/>
      <c r="P122" s="135"/>
      <c r="Q122" s="46"/>
      <c r="R122" s="46"/>
      <c r="S122" s="46"/>
      <c r="T122" s="135"/>
      <c r="U122" s="135"/>
      <c r="V122" s="135"/>
      <c r="W122" s="46"/>
      <c r="X122" s="46"/>
      <c r="Y122" s="46"/>
      <c r="Z122" s="135"/>
      <c r="AA122" s="135"/>
      <c r="AB122" s="135"/>
      <c r="AC122" s="46"/>
      <c r="AD122" s="46"/>
      <c r="AE122" s="46"/>
      <c r="AF122" s="135"/>
      <c r="AG122" s="135"/>
      <c r="AH122" s="135"/>
      <c r="AI122" s="46"/>
      <c r="AJ122" s="46"/>
      <c r="AK122" s="46"/>
      <c r="AL122" s="135"/>
      <c r="AM122" s="135"/>
      <c r="AN122" s="135"/>
      <c r="AO122" s="46"/>
      <c r="AP122" s="46"/>
      <c r="AQ122" s="46"/>
      <c r="AR122" s="135"/>
      <c r="AS122" s="135"/>
      <c r="AT122" s="135"/>
      <c r="AU122" s="46"/>
      <c r="AV122" s="46"/>
      <c r="AW122" s="46"/>
      <c r="AX122" s="135"/>
      <c r="AY122" s="46"/>
      <c r="AZ122" s="46"/>
      <c r="BA122" s="46"/>
      <c r="BB122" s="135"/>
      <c r="BC122" s="135"/>
      <c r="BD122" s="135"/>
      <c r="BE122" s="135"/>
      <c r="BF122" s="135"/>
      <c r="BG122" s="135"/>
      <c r="BH122" s="135"/>
      <c r="BI122" s="135"/>
      <c r="BJ122" s="135"/>
      <c r="BK122" s="135"/>
      <c r="BL122" s="135"/>
      <c r="BM122" s="135"/>
      <c r="BN122" s="135"/>
      <c r="BO122" s="135"/>
    </row>
    <row r="123" ht="20.05" customHeight="1">
      <c r="A123" s="73"/>
      <c r="B123" s="80"/>
      <c r="C123" s="46"/>
      <c r="D123" s="46"/>
      <c r="E123" s="46"/>
      <c r="F123" s="46"/>
      <c r="G123" s="46"/>
      <c r="H123" s="135">
        <v>10445</v>
      </c>
      <c r="I123" s="46"/>
      <c r="J123" s="135"/>
      <c r="K123" s="46"/>
      <c r="L123" s="46"/>
      <c r="M123" s="46"/>
      <c r="N123" s="135">
        <v>10451</v>
      </c>
      <c r="O123" s="135"/>
      <c r="P123" s="135"/>
      <c r="Q123" s="46"/>
      <c r="R123" s="46"/>
      <c r="S123" s="46"/>
      <c r="T123" s="135">
        <v>10530</v>
      </c>
      <c r="U123" s="135"/>
      <c r="V123" s="135"/>
      <c r="W123" s="46"/>
      <c r="X123" s="46"/>
      <c r="Y123" s="46"/>
      <c r="Z123" s="135">
        <v>10562</v>
      </c>
      <c r="AA123" s="135"/>
      <c r="AB123" s="135"/>
      <c r="AC123" s="46"/>
      <c r="AD123" s="46"/>
      <c r="AE123" s="46"/>
      <c r="AF123" s="135">
        <v>10920</v>
      </c>
      <c r="AG123" s="135"/>
      <c r="AH123" s="135"/>
      <c r="AI123" s="46"/>
      <c r="AJ123" s="46"/>
      <c r="AK123" s="46"/>
      <c r="AL123" s="135">
        <v>11019</v>
      </c>
      <c r="AM123" s="135"/>
      <c r="AN123" s="135"/>
      <c r="AO123" s="46"/>
      <c r="AP123" s="46"/>
      <c r="AQ123" s="46"/>
      <c r="AR123" s="135">
        <v>11087</v>
      </c>
      <c r="AS123" s="135"/>
      <c r="AT123" s="135"/>
      <c r="AU123" s="46"/>
      <c r="AV123" s="46"/>
      <c r="AW123" s="46"/>
      <c r="AX123" s="135">
        <v>11241</v>
      </c>
      <c r="AY123" s="46"/>
      <c r="AZ123" s="46"/>
      <c r="BA123" s="46"/>
      <c r="BB123" s="135"/>
      <c r="BC123" s="135"/>
      <c r="BD123" s="135">
        <v>11388</v>
      </c>
      <c r="BE123" s="135"/>
      <c r="BF123" s="135"/>
      <c r="BG123" s="135"/>
      <c r="BH123" s="135"/>
      <c r="BI123" s="135"/>
      <c r="BJ123" s="135"/>
      <c r="BK123" s="135"/>
      <c r="BL123" s="135"/>
      <c r="BM123" s="135"/>
      <c r="BN123" s="135"/>
      <c r="BO123" s="135"/>
    </row>
    <row r="124" ht="20.05" customHeight="1">
      <c r="A124" s="73"/>
      <c r="B124" s="80"/>
      <c r="C124" s="46"/>
      <c r="D124" s="46"/>
      <c r="E124" s="46"/>
      <c r="F124" s="46"/>
      <c r="G124" s="46"/>
      <c r="H124" s="135"/>
      <c r="I124" s="46"/>
      <c r="J124" s="135"/>
      <c r="K124" s="46"/>
      <c r="L124" s="46"/>
      <c r="M124" s="46"/>
      <c r="N124" s="135"/>
      <c r="O124" s="135"/>
      <c r="P124" s="135"/>
      <c r="Q124" s="46"/>
      <c r="R124" s="46"/>
      <c r="S124" s="46"/>
      <c r="T124" s="135"/>
      <c r="U124" s="135"/>
      <c r="V124" s="135"/>
      <c r="W124" s="46"/>
      <c r="X124" s="46"/>
      <c r="Y124" s="46"/>
      <c r="Z124" s="135"/>
      <c r="AA124" s="135"/>
      <c r="AB124" s="135"/>
      <c r="AC124" s="46"/>
      <c r="AD124" s="46"/>
      <c r="AE124" s="46"/>
      <c r="AF124" s="135"/>
      <c r="AG124" s="135"/>
      <c r="AH124" s="135"/>
      <c r="AI124" s="46"/>
      <c r="AJ124" s="46"/>
      <c r="AK124" s="46"/>
      <c r="AL124" s="135"/>
      <c r="AM124" s="135"/>
      <c r="AN124" s="135"/>
      <c r="AO124" s="46"/>
      <c r="AP124" s="46"/>
      <c r="AQ124" s="46"/>
      <c r="AR124" s="135"/>
      <c r="AS124" s="135"/>
      <c r="AT124" s="135"/>
      <c r="AU124" s="46"/>
      <c r="AV124" s="46"/>
      <c r="AW124" s="46"/>
      <c r="AX124" s="135"/>
      <c r="AY124" s="46"/>
      <c r="AZ124" s="46"/>
      <c r="BA124" s="46"/>
      <c r="BB124" s="135"/>
      <c r="BC124" s="135"/>
      <c r="BD124" s="135"/>
      <c r="BE124" s="135"/>
      <c r="BF124" s="135"/>
      <c r="BG124" s="135"/>
      <c r="BH124" s="135"/>
      <c r="BI124" s="135"/>
      <c r="BJ124" s="135"/>
      <c r="BK124" s="135"/>
      <c r="BL124" s="135"/>
      <c r="BM124" s="135"/>
      <c r="BN124" s="135"/>
      <c r="BO124" s="135"/>
    </row>
    <row r="125" ht="20.05" customHeight="1">
      <c r="A125" s="73"/>
      <c r="B125" s="80"/>
      <c r="C125" s="46"/>
      <c r="D125" s="46"/>
      <c r="E125" s="46"/>
      <c r="F125" s="46"/>
      <c r="G125" s="46"/>
      <c r="H125" s="135"/>
      <c r="I125" s="46"/>
      <c r="J125" s="135"/>
      <c r="K125" s="46"/>
      <c r="L125" s="46"/>
      <c r="M125" s="46"/>
      <c r="N125" s="135"/>
      <c r="O125" s="135"/>
      <c r="P125" s="135"/>
      <c r="Q125" s="46"/>
      <c r="R125" s="46"/>
      <c r="S125" s="46"/>
      <c r="T125" s="135"/>
      <c r="U125" s="135"/>
      <c r="V125" s="135"/>
      <c r="W125" s="46"/>
      <c r="X125" s="46"/>
      <c r="Y125" s="46"/>
      <c r="Z125" s="135"/>
      <c r="AA125" s="135"/>
      <c r="AB125" s="135"/>
      <c r="AC125" s="46"/>
      <c r="AD125" s="46"/>
      <c r="AE125" s="46"/>
      <c r="AF125" s="135"/>
      <c r="AG125" s="135"/>
      <c r="AH125" s="135"/>
      <c r="AI125" s="46"/>
      <c r="AJ125" s="46"/>
      <c r="AK125" s="46"/>
      <c r="AL125" s="135"/>
      <c r="AM125" s="135"/>
      <c r="AN125" s="135"/>
      <c r="AO125" s="46"/>
      <c r="AP125" s="46"/>
      <c r="AQ125" s="46"/>
      <c r="AR125" s="135"/>
      <c r="AS125" s="135"/>
      <c r="AT125" s="135"/>
      <c r="AU125" s="46"/>
      <c r="AV125" s="46"/>
      <c r="AW125" s="46"/>
      <c r="AX125" s="135"/>
      <c r="AY125" s="46"/>
      <c r="AZ125" s="46"/>
      <c r="BA125" s="46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</row>
    <row r="126" ht="20.05" customHeight="1">
      <c r="A126" s="73"/>
      <c r="B126" s="80"/>
      <c r="C126" s="46"/>
      <c r="D126" s="46"/>
      <c r="E126" s="46"/>
      <c r="F126" s="46"/>
      <c r="G126" s="46"/>
      <c r="H126" s="135">
        <v>7345</v>
      </c>
      <c r="I126" s="46"/>
      <c r="J126" s="135"/>
      <c r="K126" s="46"/>
      <c r="L126" s="46"/>
      <c r="M126" s="46"/>
      <c r="N126" s="135">
        <v>7389</v>
      </c>
      <c r="O126" s="135"/>
      <c r="P126" s="135"/>
      <c r="Q126" s="46"/>
      <c r="R126" s="46"/>
      <c r="S126" s="46"/>
      <c r="T126" s="135">
        <v>7423</v>
      </c>
      <c r="U126" s="135"/>
      <c r="V126" s="135"/>
      <c r="W126" s="46"/>
      <c r="X126" s="46"/>
      <c r="Y126" s="46"/>
      <c r="Z126" s="135">
        <v>7496</v>
      </c>
      <c r="AA126" s="135"/>
      <c r="AB126" s="135"/>
      <c r="AC126" s="46"/>
      <c r="AD126" s="46"/>
      <c r="AE126" s="46"/>
      <c r="AF126" s="135">
        <v>7756</v>
      </c>
      <c r="AG126" s="135"/>
      <c r="AH126" s="135"/>
      <c r="AI126" s="46"/>
      <c r="AJ126" s="46"/>
      <c r="AK126" s="46"/>
      <c r="AL126" s="135">
        <v>7969</v>
      </c>
      <c r="AM126" s="135"/>
      <c r="AN126" s="135"/>
      <c r="AO126" s="46"/>
      <c r="AP126" s="46"/>
      <c r="AQ126" s="46"/>
      <c r="AR126" s="135">
        <v>8271</v>
      </c>
      <c r="AS126" s="135"/>
      <c r="AT126" s="135"/>
      <c r="AU126" s="46"/>
      <c r="AV126" s="46"/>
      <c r="AW126" s="46"/>
      <c r="AX126" s="135">
        <v>8892</v>
      </c>
      <c r="AY126" s="46"/>
      <c r="AZ126" s="46"/>
      <c r="BA126" s="46"/>
      <c r="BB126" s="135"/>
      <c r="BC126" s="135"/>
      <c r="BD126" s="135">
        <v>9574</v>
      </c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</row>
    <row r="127" ht="20.05" customHeight="1">
      <c r="A127" s="73"/>
      <c r="B127" s="80"/>
      <c r="C127" s="46"/>
      <c r="D127" s="46"/>
      <c r="E127" s="46"/>
      <c r="F127" s="46"/>
      <c r="G127" s="46"/>
      <c r="H127" s="135"/>
      <c r="I127" s="46"/>
      <c r="J127" s="135"/>
      <c r="K127" s="46"/>
      <c r="L127" s="46"/>
      <c r="M127" s="46"/>
      <c r="N127" s="135"/>
      <c r="O127" s="135"/>
      <c r="P127" s="135"/>
      <c r="Q127" s="46"/>
      <c r="R127" s="46"/>
      <c r="S127" s="46"/>
      <c r="T127" s="135"/>
      <c r="U127" s="135"/>
      <c r="V127" s="135"/>
      <c r="W127" s="46"/>
      <c r="X127" s="46"/>
      <c r="Y127" s="46"/>
      <c r="Z127" s="135"/>
      <c r="AA127" s="135"/>
      <c r="AB127" s="135"/>
      <c r="AC127" s="46"/>
      <c r="AD127" s="46"/>
      <c r="AE127" s="46"/>
      <c r="AF127" s="135"/>
      <c r="AG127" s="135"/>
      <c r="AH127" s="135"/>
      <c r="AI127" s="46"/>
      <c r="AJ127" s="46"/>
      <c r="AK127" s="46"/>
      <c r="AL127" s="135"/>
      <c r="AM127" s="135"/>
      <c r="AN127" s="135"/>
      <c r="AO127" s="46"/>
      <c r="AP127" s="46"/>
      <c r="AQ127" s="46"/>
      <c r="AR127" s="135"/>
      <c r="AS127" s="135"/>
      <c r="AT127" s="135"/>
      <c r="AU127" s="46"/>
      <c r="AV127" s="46"/>
      <c r="AW127" s="46"/>
      <c r="AX127" s="135"/>
      <c r="AY127" s="46"/>
      <c r="AZ127" s="46"/>
      <c r="BA127" s="46"/>
      <c r="BB127" s="135"/>
      <c r="BC127" s="135"/>
      <c r="BD127" s="135"/>
      <c r="BE127" s="135"/>
      <c r="BF127" s="135"/>
      <c r="BG127" s="135"/>
      <c r="BH127" s="135"/>
      <c r="BI127" s="135"/>
      <c r="BJ127" s="135"/>
      <c r="BK127" s="135"/>
      <c r="BL127" s="135"/>
      <c r="BM127" s="135"/>
      <c r="BN127" s="135"/>
      <c r="BO127" s="135"/>
    </row>
    <row r="128" ht="20.05" customHeight="1">
      <c r="A128" s="73"/>
      <c r="B128" s="80"/>
      <c r="C128" s="46"/>
      <c r="D128" s="46"/>
      <c r="E128" s="46"/>
      <c r="F128" s="46"/>
      <c r="G128" s="46"/>
      <c r="H128" s="135"/>
      <c r="I128" s="46"/>
      <c r="J128" s="135"/>
      <c r="K128" s="46"/>
      <c r="L128" s="46"/>
      <c r="M128" s="46"/>
      <c r="N128" s="135"/>
      <c r="O128" s="135"/>
      <c r="P128" s="135"/>
      <c r="Q128" s="46"/>
      <c r="R128" s="46"/>
      <c r="S128" s="46"/>
      <c r="T128" s="135"/>
      <c r="U128" s="135"/>
      <c r="V128" s="135"/>
      <c r="W128" s="46"/>
      <c r="X128" s="46"/>
      <c r="Y128" s="46"/>
      <c r="Z128" s="135"/>
      <c r="AA128" s="135"/>
      <c r="AB128" s="135"/>
      <c r="AC128" s="46"/>
      <c r="AD128" s="46"/>
      <c r="AE128" s="46"/>
      <c r="AF128" s="135"/>
      <c r="AG128" s="135"/>
      <c r="AH128" s="135"/>
      <c r="AI128" s="46"/>
      <c r="AJ128" s="46"/>
      <c r="AK128" s="46"/>
      <c r="AL128" s="135"/>
      <c r="AM128" s="135"/>
      <c r="AN128" s="135"/>
      <c r="AO128" s="46"/>
      <c r="AP128" s="46"/>
      <c r="AQ128" s="46"/>
      <c r="AR128" s="135"/>
      <c r="AS128" s="135"/>
      <c r="AT128" s="135"/>
      <c r="AU128" s="46"/>
      <c r="AV128" s="46"/>
      <c r="AW128" s="46"/>
      <c r="AX128" s="135"/>
      <c r="AY128" s="46"/>
      <c r="AZ128" s="46"/>
      <c r="BA128" s="46"/>
      <c r="BB128" s="135"/>
      <c r="BC128" s="135"/>
      <c r="BD128" s="135"/>
      <c r="BE128" s="135"/>
      <c r="BF128" s="135"/>
      <c r="BG128" s="135"/>
      <c r="BH128" s="135"/>
      <c r="BI128" s="135"/>
      <c r="BJ128" s="135"/>
      <c r="BK128" s="135"/>
      <c r="BL128" s="135"/>
      <c r="BM128" s="135"/>
      <c r="BN128" s="135"/>
      <c r="BO128" s="135"/>
    </row>
    <row r="129" ht="20.05" customHeight="1">
      <c r="A129" s="73"/>
      <c r="B129" s="80"/>
      <c r="C129" s="46"/>
      <c r="D129" s="46"/>
      <c r="E129" s="46"/>
      <c r="F129" s="46"/>
      <c r="G129" s="46"/>
      <c r="H129" s="135">
        <v>5980</v>
      </c>
      <c r="I129" s="46"/>
      <c r="J129" s="135"/>
      <c r="K129" s="46"/>
      <c r="L129" s="46"/>
      <c r="M129" s="46"/>
      <c r="N129" s="135">
        <v>6058</v>
      </c>
      <c r="O129" s="135"/>
      <c r="P129" s="135"/>
      <c r="Q129" s="46"/>
      <c r="R129" s="46"/>
      <c r="S129" s="46"/>
      <c r="T129" s="135">
        <v>6072</v>
      </c>
      <c r="U129" s="135"/>
      <c r="V129" s="135"/>
      <c r="W129" s="46"/>
      <c r="X129" s="46"/>
      <c r="Y129" s="46"/>
      <c r="Z129" s="135">
        <v>6113</v>
      </c>
      <c r="AA129" s="135"/>
      <c r="AB129" s="135"/>
      <c r="AC129" s="46"/>
      <c r="AD129" s="46"/>
      <c r="AE129" s="46"/>
      <c r="AF129" s="135">
        <v>6155</v>
      </c>
      <c r="AG129" s="135"/>
      <c r="AH129" s="135"/>
      <c r="AI129" s="46"/>
      <c r="AJ129" s="46"/>
      <c r="AK129" s="46"/>
      <c r="AL129" s="135">
        <v>6250</v>
      </c>
      <c r="AM129" s="135"/>
      <c r="AN129" s="135"/>
      <c r="AO129" s="46"/>
      <c r="AP129" s="46"/>
      <c r="AQ129" s="46"/>
      <c r="AR129" s="135">
        <v>6432</v>
      </c>
      <c r="AS129" s="135"/>
      <c r="AT129" s="135"/>
      <c r="AU129" s="46"/>
      <c r="AV129" s="46"/>
      <c r="AW129" s="46"/>
      <c r="AX129" s="135">
        <v>6574</v>
      </c>
      <c r="AY129" s="46"/>
      <c r="AZ129" s="46"/>
      <c r="BA129" s="46"/>
      <c r="BB129" s="135"/>
      <c r="BC129" s="135"/>
      <c r="BD129" s="135">
        <v>0</v>
      </c>
      <c r="BE129" s="135"/>
      <c r="BF129" s="135"/>
      <c r="BG129" s="135"/>
      <c r="BH129" s="135"/>
      <c r="BI129" s="135"/>
      <c r="BJ129" s="135"/>
      <c r="BK129" s="135"/>
      <c r="BL129" s="135"/>
      <c r="BM129" s="135"/>
      <c r="BN129" s="135"/>
      <c r="BO129" s="135"/>
    </row>
    <row r="130" ht="20.05" customHeight="1">
      <c r="A130" s="73"/>
      <c r="B130" s="80"/>
      <c r="C130" s="46"/>
      <c r="D130" s="46"/>
      <c r="E130" s="46"/>
      <c r="F130" s="46"/>
      <c r="G130" s="46"/>
      <c r="H130" s="135"/>
      <c r="I130" s="46"/>
      <c r="J130" s="135"/>
      <c r="K130" s="46"/>
      <c r="L130" s="46"/>
      <c r="M130" s="46"/>
      <c r="N130" s="135"/>
      <c r="O130" s="135"/>
      <c r="P130" s="135"/>
      <c r="Q130" s="46"/>
      <c r="R130" s="46"/>
      <c r="S130" s="46"/>
      <c r="T130" s="135"/>
      <c r="U130" s="135"/>
      <c r="V130" s="135"/>
      <c r="W130" s="46"/>
      <c r="X130" s="46"/>
      <c r="Y130" s="46"/>
      <c r="Z130" s="135"/>
      <c r="AA130" s="135"/>
      <c r="AB130" s="135"/>
      <c r="AC130" s="46"/>
      <c r="AD130" s="46"/>
      <c r="AE130" s="46"/>
      <c r="AF130" s="135"/>
      <c r="AG130" s="135"/>
      <c r="AH130" s="135"/>
      <c r="AI130" s="46"/>
      <c r="AJ130" s="46"/>
      <c r="AK130" s="46"/>
      <c r="AL130" s="135"/>
      <c r="AM130" s="135"/>
      <c r="AN130" s="135"/>
      <c r="AO130" s="46"/>
      <c r="AP130" s="46"/>
      <c r="AQ130" s="46"/>
      <c r="AR130" s="135"/>
      <c r="AS130" s="135"/>
      <c r="AT130" s="135"/>
      <c r="AU130" s="46"/>
      <c r="AV130" s="46"/>
      <c r="AW130" s="46"/>
      <c r="AX130" s="135"/>
      <c r="AY130" s="46"/>
      <c r="AZ130" s="46"/>
      <c r="BA130" s="46"/>
      <c r="BB130" s="135"/>
      <c r="BC130" s="135"/>
      <c r="BD130" s="135"/>
      <c r="BE130" s="135"/>
      <c r="BF130" s="135"/>
      <c r="BG130" s="135"/>
      <c r="BH130" s="135"/>
      <c r="BI130" s="135"/>
      <c r="BJ130" s="135"/>
      <c r="BK130" s="135"/>
      <c r="BL130" s="135"/>
      <c r="BM130" s="135"/>
      <c r="BN130" s="135"/>
      <c r="BO130" s="135"/>
    </row>
    <row r="131" ht="20.05" customHeight="1">
      <c r="A131" s="73"/>
      <c r="B131" s="80"/>
      <c r="C131" s="46"/>
      <c r="D131" s="46"/>
      <c r="E131" s="46"/>
      <c r="F131" s="46"/>
      <c r="G131" s="46"/>
      <c r="H131" s="135"/>
      <c r="I131" s="46"/>
      <c r="J131" s="135"/>
      <c r="K131" s="46"/>
      <c r="L131" s="46"/>
      <c r="M131" s="46"/>
      <c r="N131" s="135"/>
      <c r="O131" s="135"/>
      <c r="P131" s="135"/>
      <c r="Q131" s="46"/>
      <c r="R131" s="46"/>
      <c r="S131" s="46"/>
      <c r="T131" s="135"/>
      <c r="U131" s="135"/>
      <c r="V131" s="135"/>
      <c r="W131" s="46"/>
      <c r="X131" s="46"/>
      <c r="Y131" s="46"/>
      <c r="Z131" s="135"/>
      <c r="AA131" s="135"/>
      <c r="AB131" s="135"/>
      <c r="AC131" s="46"/>
      <c r="AD131" s="46"/>
      <c r="AE131" s="46"/>
      <c r="AF131" s="135"/>
      <c r="AG131" s="135"/>
      <c r="AH131" s="135"/>
      <c r="AI131" s="46"/>
      <c r="AJ131" s="46"/>
      <c r="AK131" s="46"/>
      <c r="AL131" s="135"/>
      <c r="AM131" s="135"/>
      <c r="AN131" s="135"/>
      <c r="AO131" s="46"/>
      <c r="AP131" s="46"/>
      <c r="AQ131" s="46"/>
      <c r="AR131" s="135"/>
      <c r="AS131" s="135"/>
      <c r="AT131" s="135"/>
      <c r="AU131" s="46"/>
      <c r="AV131" s="46"/>
      <c r="AW131" s="46"/>
      <c r="AX131" s="135"/>
      <c r="AY131" s="46"/>
      <c r="AZ131" s="46"/>
      <c r="BA131" s="46"/>
      <c r="BB131" s="135"/>
      <c r="BC131" s="135"/>
      <c r="BD131" s="135"/>
      <c r="BE131" s="135"/>
      <c r="BF131" s="135"/>
      <c r="BG131" s="135"/>
      <c r="BH131" s="135"/>
      <c r="BI131" s="135"/>
      <c r="BJ131" s="135"/>
      <c r="BK131" s="135"/>
      <c r="BL131" s="135"/>
      <c r="BM131" s="135"/>
      <c r="BN131" s="135"/>
      <c r="BO131" s="135"/>
    </row>
    <row r="132" ht="20.05" customHeight="1">
      <c r="A132" s="73"/>
      <c r="B132" s="80"/>
      <c r="C132" s="46"/>
      <c r="D132" s="46"/>
      <c r="E132" s="46"/>
      <c r="F132" s="46"/>
      <c r="G132" s="46"/>
      <c r="H132" s="135">
        <v>1582</v>
      </c>
      <c r="I132" s="46"/>
      <c r="J132" s="135"/>
      <c r="K132" s="46"/>
      <c r="L132" s="46"/>
      <c r="M132" s="46"/>
      <c r="N132" s="135">
        <v>1593</v>
      </c>
      <c r="O132" s="135"/>
      <c r="P132" s="135"/>
      <c r="Q132" s="46"/>
      <c r="R132" s="46"/>
      <c r="S132" s="46"/>
      <c r="T132" s="135">
        <v>1633</v>
      </c>
      <c r="U132" s="135"/>
      <c r="V132" s="135"/>
      <c r="W132" s="46"/>
      <c r="X132" s="46"/>
      <c r="Y132" s="46"/>
      <c r="Z132" s="135">
        <v>1676</v>
      </c>
      <c r="AA132" s="135"/>
      <c r="AB132" s="135"/>
      <c r="AC132" s="46"/>
      <c r="AD132" s="46"/>
      <c r="AE132" s="46"/>
      <c r="AF132" s="135">
        <v>1782</v>
      </c>
      <c r="AG132" s="135"/>
      <c r="AH132" s="135"/>
      <c r="AI132" s="46"/>
      <c r="AJ132" s="46"/>
      <c r="AK132" s="46"/>
      <c r="AL132" s="135">
        <v>1916</v>
      </c>
      <c r="AM132" s="135"/>
      <c r="AN132" s="135"/>
      <c r="AO132" s="46"/>
      <c r="AP132" s="46"/>
      <c r="AQ132" s="46"/>
      <c r="AR132" s="135">
        <v>2087</v>
      </c>
      <c r="AS132" s="135"/>
      <c r="AT132" s="135"/>
      <c r="AU132" s="46"/>
      <c r="AV132" s="46"/>
      <c r="AW132" s="46"/>
      <c r="AX132" s="135">
        <v>0</v>
      </c>
      <c r="AY132" s="46"/>
      <c r="AZ132" s="46"/>
      <c r="BA132" s="46"/>
      <c r="BB132" s="135"/>
      <c r="BC132" s="135"/>
      <c r="BD132" s="135">
        <v>0</v>
      </c>
      <c r="BE132" s="135"/>
      <c r="BF132" s="135"/>
      <c r="BG132" s="135"/>
      <c r="BH132" s="135"/>
      <c r="BI132" s="135"/>
      <c r="BJ132" s="135"/>
      <c r="BK132" s="135"/>
      <c r="BL132" s="135"/>
      <c r="BM132" s="135"/>
      <c r="BN132" s="135"/>
      <c r="BO132" s="135"/>
    </row>
    <row r="133" ht="20.05" customHeight="1">
      <c r="A133" s="73"/>
      <c r="B133" s="80"/>
      <c r="C133" s="46"/>
      <c r="D133" s="46"/>
      <c r="E133" s="46"/>
      <c r="F133" s="46"/>
      <c r="G133" s="46"/>
      <c r="H133" s="135"/>
      <c r="I133" s="46"/>
      <c r="J133" s="135"/>
      <c r="K133" s="46"/>
      <c r="L133" s="46"/>
      <c r="M133" s="46"/>
      <c r="N133" s="135"/>
      <c r="O133" s="135"/>
      <c r="P133" s="135"/>
      <c r="Q133" s="46"/>
      <c r="R133" s="46"/>
      <c r="S133" s="46"/>
      <c r="T133" s="135"/>
      <c r="U133" s="135"/>
      <c r="V133" s="135"/>
      <c r="W133" s="46"/>
      <c r="X133" s="46"/>
      <c r="Y133" s="46"/>
      <c r="Z133" s="135"/>
      <c r="AA133" s="135"/>
      <c r="AB133" s="135"/>
      <c r="AC133" s="46"/>
      <c r="AD133" s="46"/>
      <c r="AE133" s="46"/>
      <c r="AF133" s="135"/>
      <c r="AG133" s="135"/>
      <c r="AH133" s="135"/>
      <c r="AI133" s="46"/>
      <c r="AJ133" s="46"/>
      <c r="AK133" s="46"/>
      <c r="AL133" s="135"/>
      <c r="AM133" s="135"/>
      <c r="AN133" s="135"/>
      <c r="AO133" s="46"/>
      <c r="AP133" s="46"/>
      <c r="AQ133" s="46"/>
      <c r="AR133" s="135"/>
      <c r="AS133" s="135"/>
      <c r="AT133" s="135"/>
      <c r="AU133" s="46"/>
      <c r="AV133" s="46"/>
      <c r="AW133" s="46"/>
      <c r="AX133" s="135"/>
      <c r="AY133" s="46"/>
      <c r="AZ133" s="46"/>
      <c r="BA133" s="46"/>
      <c r="BB133" s="135"/>
      <c r="BC133" s="135"/>
      <c r="BD133" s="135"/>
      <c r="BE133" s="135"/>
      <c r="BF133" s="135"/>
      <c r="BG133" s="135"/>
      <c r="BH133" s="135"/>
      <c r="BI133" s="135"/>
      <c r="BJ133" s="135"/>
      <c r="BK133" s="135"/>
      <c r="BL133" s="135"/>
      <c r="BM133" s="135"/>
      <c r="BN133" s="135"/>
      <c r="BO133" s="135"/>
    </row>
    <row r="134" ht="20.05" customHeight="1">
      <c r="A134" s="73"/>
      <c r="B134" s="80"/>
      <c r="C134" s="46"/>
      <c r="D134" s="46"/>
      <c r="E134" s="46"/>
      <c r="F134" s="46"/>
      <c r="G134" s="46"/>
      <c r="H134" s="135"/>
      <c r="I134" s="46"/>
      <c r="J134" s="135"/>
      <c r="K134" s="46"/>
      <c r="L134" s="46"/>
      <c r="M134" s="46"/>
      <c r="N134" s="135"/>
      <c r="O134" s="135"/>
      <c r="P134" s="135"/>
      <c r="Q134" s="46"/>
      <c r="R134" s="46"/>
      <c r="S134" s="46"/>
      <c r="T134" s="135"/>
      <c r="U134" s="135"/>
      <c r="V134" s="135"/>
      <c r="W134" s="46"/>
      <c r="X134" s="46"/>
      <c r="Y134" s="46"/>
      <c r="Z134" s="135"/>
      <c r="AA134" s="135"/>
      <c r="AB134" s="135"/>
      <c r="AC134" s="46"/>
      <c r="AD134" s="46"/>
      <c r="AE134" s="46"/>
      <c r="AF134" s="135"/>
      <c r="AG134" s="135"/>
      <c r="AH134" s="135"/>
      <c r="AI134" s="46"/>
      <c r="AJ134" s="46"/>
      <c r="AK134" s="46"/>
      <c r="AL134" s="135"/>
      <c r="AM134" s="135"/>
      <c r="AN134" s="135"/>
      <c r="AO134" s="46"/>
      <c r="AP134" s="46"/>
      <c r="AQ134" s="46"/>
      <c r="AR134" s="135"/>
      <c r="AS134" s="135"/>
      <c r="AT134" s="135"/>
      <c r="AU134" s="46"/>
      <c r="AV134" s="46"/>
      <c r="AW134" s="46"/>
      <c r="AX134" s="135"/>
      <c r="AY134" s="46"/>
      <c r="AZ134" s="46"/>
      <c r="BA134" s="46"/>
      <c r="BB134" s="135"/>
      <c r="BC134" s="135"/>
      <c r="BD134" s="135"/>
      <c r="BE134" s="135"/>
      <c r="BF134" s="135"/>
      <c r="BG134" s="135"/>
      <c r="BH134" s="135"/>
      <c r="BI134" s="135"/>
      <c r="BJ134" s="135"/>
      <c r="BK134" s="135"/>
      <c r="BL134" s="135"/>
      <c r="BM134" s="135"/>
      <c r="BN134" s="135"/>
      <c r="BO134" s="135"/>
    </row>
    <row r="135" ht="20.05" customHeight="1">
      <c r="A135" s="73"/>
      <c r="B135" s="80"/>
      <c r="C135" s="46"/>
      <c r="D135" s="46"/>
      <c r="E135" s="46"/>
      <c r="F135" s="46"/>
      <c r="G135" s="46"/>
      <c r="H135" s="135">
        <v>1326</v>
      </c>
      <c r="I135" s="46"/>
      <c r="J135" s="135"/>
      <c r="K135" s="46"/>
      <c r="L135" s="46"/>
      <c r="M135" s="46"/>
      <c r="N135" s="135">
        <v>1355</v>
      </c>
      <c r="O135" s="135"/>
      <c r="P135" s="135"/>
      <c r="Q135" s="46"/>
      <c r="R135" s="46"/>
      <c r="S135" s="46"/>
      <c r="T135" s="135">
        <v>1362</v>
      </c>
      <c r="U135" s="135"/>
      <c r="V135" s="135"/>
      <c r="W135" s="46"/>
      <c r="X135" s="46"/>
      <c r="Y135" s="46"/>
      <c r="Z135" s="135">
        <v>1400</v>
      </c>
      <c r="AA135" s="135"/>
      <c r="AB135" s="135"/>
      <c r="AC135" s="46"/>
      <c r="AD135" s="46"/>
      <c r="AE135" s="46"/>
      <c r="AF135" s="135">
        <v>1440</v>
      </c>
      <c r="AG135" s="135"/>
      <c r="AH135" s="135"/>
      <c r="AI135" s="46"/>
      <c r="AJ135" s="46"/>
      <c r="AK135" s="46"/>
      <c r="AL135" s="135">
        <v>1519</v>
      </c>
      <c r="AM135" s="135"/>
      <c r="AN135" s="135"/>
      <c r="AO135" s="46"/>
      <c r="AP135" s="46"/>
      <c r="AQ135" s="46"/>
      <c r="AR135" s="135">
        <v>0</v>
      </c>
      <c r="AS135" s="135"/>
      <c r="AT135" s="135"/>
      <c r="AU135" s="46"/>
      <c r="AV135" s="46"/>
      <c r="AW135" s="46"/>
      <c r="AX135" s="135">
        <v>0</v>
      </c>
      <c r="AY135" s="46"/>
      <c r="AZ135" s="46"/>
      <c r="BA135" s="46"/>
      <c r="BB135" s="135"/>
      <c r="BC135" s="135"/>
      <c r="BD135" s="135">
        <v>0</v>
      </c>
      <c r="BE135" s="135"/>
      <c r="BF135" s="135"/>
      <c r="BG135" s="135"/>
      <c r="BH135" s="135"/>
      <c r="BI135" s="135"/>
      <c r="BJ135" s="135"/>
      <c r="BK135" s="135"/>
      <c r="BL135" s="135"/>
      <c r="BM135" s="135"/>
      <c r="BN135" s="135"/>
      <c r="BO135" s="135"/>
    </row>
    <row r="136" ht="20.05" customHeight="1">
      <c r="A136" s="73"/>
      <c r="B136" s="80"/>
      <c r="C136" s="46"/>
      <c r="D136" s="46"/>
      <c r="E136" s="46"/>
      <c r="F136" s="46"/>
      <c r="G136" s="46"/>
      <c r="H136" s="135"/>
      <c r="I136" s="46"/>
      <c r="J136" s="135"/>
      <c r="K136" s="46"/>
      <c r="L136" s="46"/>
      <c r="M136" s="46"/>
      <c r="N136" s="135"/>
      <c r="O136" s="135"/>
      <c r="P136" s="135"/>
      <c r="Q136" s="46"/>
      <c r="R136" s="46"/>
      <c r="S136" s="46"/>
      <c r="T136" s="135"/>
      <c r="U136" s="135"/>
      <c r="V136" s="135"/>
      <c r="W136" s="46"/>
      <c r="X136" s="46"/>
      <c r="Y136" s="46"/>
      <c r="Z136" s="135"/>
      <c r="AA136" s="135"/>
      <c r="AB136" s="135"/>
      <c r="AC136" s="46"/>
      <c r="AD136" s="46"/>
      <c r="AE136" s="46"/>
      <c r="AF136" s="135"/>
      <c r="AG136" s="135"/>
      <c r="AH136" s="135"/>
      <c r="AI136" s="46"/>
      <c r="AJ136" s="46"/>
      <c r="AK136" s="46"/>
      <c r="AL136" s="135"/>
      <c r="AM136" s="135"/>
      <c r="AN136" s="135"/>
      <c r="AO136" s="46"/>
      <c r="AP136" s="46"/>
      <c r="AQ136" s="46"/>
      <c r="AR136" s="135"/>
      <c r="AS136" s="135"/>
      <c r="AT136" s="135"/>
      <c r="AU136" s="46"/>
      <c r="AV136" s="46"/>
      <c r="AW136" s="46"/>
      <c r="AX136" s="135"/>
      <c r="AY136" s="46"/>
      <c r="AZ136" s="46"/>
      <c r="BA136" s="46"/>
      <c r="BB136" s="135"/>
      <c r="BC136" s="135"/>
      <c r="BD136" s="135"/>
      <c r="BE136" s="135"/>
      <c r="BF136" s="135"/>
      <c r="BG136" s="135"/>
      <c r="BH136" s="135"/>
      <c r="BI136" s="135"/>
      <c r="BJ136" s="135"/>
      <c r="BK136" s="135"/>
      <c r="BL136" s="135"/>
      <c r="BM136" s="135"/>
      <c r="BN136" s="135"/>
      <c r="BO136" s="135"/>
    </row>
    <row r="137" ht="20.05" customHeight="1">
      <c r="A137" s="73"/>
      <c r="B137" s="80"/>
      <c r="C137" s="46"/>
      <c r="D137" s="46"/>
      <c r="E137" s="46"/>
      <c r="F137" s="46"/>
      <c r="G137" s="46"/>
      <c r="H137" s="135"/>
      <c r="I137" s="46"/>
      <c r="J137" s="135"/>
      <c r="K137" s="46"/>
      <c r="L137" s="46"/>
      <c r="M137" s="46"/>
      <c r="N137" s="135"/>
      <c r="O137" s="135"/>
      <c r="P137" s="135"/>
      <c r="Q137" s="46"/>
      <c r="R137" s="46"/>
      <c r="S137" s="46"/>
      <c r="T137" s="135"/>
      <c r="U137" s="135"/>
      <c r="V137" s="135"/>
      <c r="W137" s="46"/>
      <c r="X137" s="46"/>
      <c r="Y137" s="46"/>
      <c r="Z137" s="135"/>
      <c r="AA137" s="135"/>
      <c r="AB137" s="135"/>
      <c r="AC137" s="46"/>
      <c r="AD137" s="46"/>
      <c r="AE137" s="46"/>
      <c r="AF137" s="135"/>
      <c r="AG137" s="135"/>
      <c r="AH137" s="135"/>
      <c r="AI137" s="46"/>
      <c r="AJ137" s="46"/>
      <c r="AK137" s="46"/>
      <c r="AL137" s="135"/>
      <c r="AM137" s="135"/>
      <c r="AN137" s="135"/>
      <c r="AO137" s="46"/>
      <c r="AP137" s="46"/>
      <c r="AQ137" s="46"/>
      <c r="AR137" s="135"/>
      <c r="AS137" s="135"/>
      <c r="AT137" s="135"/>
      <c r="AU137" s="46"/>
      <c r="AV137" s="46"/>
      <c r="AW137" s="46"/>
      <c r="AX137" s="135"/>
      <c r="AY137" s="46"/>
      <c r="AZ137" s="46"/>
      <c r="BA137" s="46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</row>
    <row r="138" ht="20.05" customHeight="1">
      <c r="A138" s="73"/>
      <c r="B138" s="80"/>
      <c r="C138" s="46"/>
      <c r="D138" s="46"/>
      <c r="E138" s="46"/>
      <c r="F138" s="46"/>
      <c r="G138" s="46"/>
      <c r="H138" s="135">
        <v>1090</v>
      </c>
      <c r="I138" s="46"/>
      <c r="J138" s="135"/>
      <c r="K138" s="46"/>
      <c r="L138" s="46"/>
      <c r="M138" s="46"/>
      <c r="N138" s="135">
        <v>1104</v>
      </c>
      <c r="O138" s="135"/>
      <c r="P138" s="135"/>
      <c r="Q138" s="46"/>
      <c r="R138" s="46"/>
      <c r="S138" s="46"/>
      <c r="T138" s="135">
        <v>1164</v>
      </c>
      <c r="U138" s="135"/>
      <c r="V138" s="135"/>
      <c r="W138" s="46"/>
      <c r="X138" s="46"/>
      <c r="Y138" s="46"/>
      <c r="Z138" s="135">
        <v>1231</v>
      </c>
      <c r="AA138" s="135"/>
      <c r="AB138" s="135"/>
      <c r="AC138" s="46"/>
      <c r="AD138" s="46"/>
      <c r="AE138" s="46"/>
      <c r="AF138" s="135">
        <v>1266</v>
      </c>
      <c r="AG138" s="135"/>
      <c r="AH138" s="135"/>
      <c r="AI138" s="46"/>
      <c r="AJ138" s="46"/>
      <c r="AK138" s="46"/>
      <c r="AL138" s="135">
        <v>0</v>
      </c>
      <c r="AM138" s="135"/>
      <c r="AN138" s="135"/>
      <c r="AO138" s="46"/>
      <c r="AP138" s="46"/>
      <c r="AQ138" s="46"/>
      <c r="AR138" s="135">
        <v>0</v>
      </c>
      <c r="AS138" s="135"/>
      <c r="AT138" s="135"/>
      <c r="AU138" s="46"/>
      <c r="AV138" s="46"/>
      <c r="AW138" s="46"/>
      <c r="AX138" s="135">
        <v>0</v>
      </c>
      <c r="AY138" s="46"/>
      <c r="AZ138" s="46"/>
      <c r="BA138" s="46"/>
      <c r="BB138" s="135"/>
      <c r="BC138" s="135"/>
      <c r="BD138" s="135">
        <v>0</v>
      </c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</row>
    <row r="139" ht="20.05" customHeight="1">
      <c r="A139" s="73"/>
      <c r="B139" s="80"/>
      <c r="C139" s="46"/>
      <c r="D139" s="46"/>
      <c r="E139" s="46"/>
      <c r="F139" s="46"/>
      <c r="G139" s="46"/>
      <c r="H139" s="135"/>
      <c r="I139" s="46"/>
      <c r="J139" s="135"/>
      <c r="K139" s="46"/>
      <c r="L139" s="46"/>
      <c r="M139" s="46"/>
      <c r="N139" s="135"/>
      <c r="O139" s="135"/>
      <c r="P139" s="135"/>
      <c r="Q139" s="46"/>
      <c r="R139" s="46"/>
      <c r="S139" s="46"/>
      <c r="T139" s="135"/>
      <c r="U139" s="135"/>
      <c r="V139" s="135"/>
      <c r="W139" s="46"/>
      <c r="X139" s="46"/>
      <c r="Y139" s="46"/>
      <c r="Z139" s="135"/>
      <c r="AA139" s="135"/>
      <c r="AB139" s="135"/>
      <c r="AC139" s="46"/>
      <c r="AD139" s="46"/>
      <c r="AE139" s="46"/>
      <c r="AF139" s="135"/>
      <c r="AG139" s="135"/>
      <c r="AH139" s="135"/>
      <c r="AI139" s="46"/>
      <c r="AJ139" s="46"/>
      <c r="AK139" s="46"/>
      <c r="AL139" s="135"/>
      <c r="AM139" s="135"/>
      <c r="AN139" s="135"/>
      <c r="AO139" s="46"/>
      <c r="AP139" s="46"/>
      <c r="AQ139" s="46"/>
      <c r="AR139" s="135"/>
      <c r="AS139" s="135"/>
      <c r="AT139" s="135"/>
      <c r="AU139" s="46"/>
      <c r="AV139" s="46"/>
      <c r="AW139" s="46"/>
      <c r="AX139" s="135"/>
      <c r="AY139" s="46"/>
      <c r="AZ139" s="46"/>
      <c r="BA139" s="46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</row>
    <row r="140" ht="20.05" customHeight="1">
      <c r="A140" s="73"/>
      <c r="B140" s="80"/>
      <c r="C140" s="46"/>
      <c r="D140" s="46"/>
      <c r="E140" s="46"/>
      <c r="F140" s="46"/>
      <c r="G140" s="46"/>
      <c r="H140" s="135"/>
      <c r="I140" s="46"/>
      <c r="J140" s="135"/>
      <c r="K140" s="46"/>
      <c r="L140" s="46"/>
      <c r="M140" s="46"/>
      <c r="N140" s="135"/>
      <c r="O140" s="135"/>
      <c r="P140" s="135"/>
      <c r="Q140" s="46"/>
      <c r="R140" s="46"/>
      <c r="S140" s="46"/>
      <c r="T140" s="135"/>
      <c r="U140" s="135"/>
      <c r="V140" s="135"/>
      <c r="W140" s="46"/>
      <c r="X140" s="46"/>
      <c r="Y140" s="46"/>
      <c r="Z140" s="135"/>
      <c r="AA140" s="135"/>
      <c r="AB140" s="135"/>
      <c r="AC140" s="46"/>
      <c r="AD140" s="46"/>
      <c r="AE140" s="46"/>
      <c r="AF140" s="135"/>
      <c r="AG140" s="135"/>
      <c r="AH140" s="135"/>
      <c r="AI140" s="46"/>
      <c r="AJ140" s="46"/>
      <c r="AK140" s="46"/>
      <c r="AL140" s="135"/>
      <c r="AM140" s="135"/>
      <c r="AN140" s="135"/>
      <c r="AO140" s="46"/>
      <c r="AP140" s="46"/>
      <c r="AQ140" s="46"/>
      <c r="AR140" s="135"/>
      <c r="AS140" s="135"/>
      <c r="AT140" s="135"/>
      <c r="AU140" s="46"/>
      <c r="AV140" s="46"/>
      <c r="AW140" s="46"/>
      <c r="AX140" s="135"/>
      <c r="AY140" s="46"/>
      <c r="AZ140" s="46"/>
      <c r="BA140" s="46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</row>
    <row r="141" ht="20.05" customHeight="1">
      <c r="A141" s="73"/>
      <c r="B141" s="80"/>
      <c r="C141" s="46"/>
      <c r="D141" s="46"/>
      <c r="E141" s="46"/>
      <c r="F141" s="46"/>
      <c r="G141" s="46"/>
      <c r="H141" s="135">
        <v>1082</v>
      </c>
      <c r="I141" s="46"/>
      <c r="J141" s="135"/>
      <c r="K141" s="46"/>
      <c r="L141" s="46"/>
      <c r="M141" s="46"/>
      <c r="N141" s="135">
        <v>1099</v>
      </c>
      <c r="O141" s="135"/>
      <c r="P141" s="135"/>
      <c r="Q141" s="46"/>
      <c r="R141" s="46"/>
      <c r="S141" s="46"/>
      <c r="T141" s="135">
        <v>1121</v>
      </c>
      <c r="U141" s="135"/>
      <c r="V141" s="135"/>
      <c r="W141" s="46"/>
      <c r="X141" s="46"/>
      <c r="Y141" s="46"/>
      <c r="Z141" s="135">
        <v>1181</v>
      </c>
      <c r="AA141" s="135"/>
      <c r="AB141" s="135"/>
      <c r="AC141" s="46"/>
      <c r="AD141" s="46"/>
      <c r="AE141" s="46"/>
      <c r="AF141" s="135">
        <v>0</v>
      </c>
      <c r="AG141" s="135"/>
      <c r="AH141" s="135"/>
      <c r="AI141" s="46"/>
      <c r="AJ141" s="46"/>
      <c r="AK141" s="46"/>
      <c r="AL141" s="135">
        <v>0</v>
      </c>
      <c r="AM141" s="135"/>
      <c r="AN141" s="135"/>
      <c r="AO141" s="46"/>
      <c r="AP141" s="46"/>
      <c r="AQ141" s="46"/>
      <c r="AR141" s="135">
        <v>0</v>
      </c>
      <c r="AS141" s="135"/>
      <c r="AT141" s="135"/>
      <c r="AU141" s="46"/>
      <c r="AV141" s="46"/>
      <c r="AW141" s="46"/>
      <c r="AX141" s="135">
        <v>0</v>
      </c>
      <c r="AY141" s="46"/>
      <c r="AZ141" s="46"/>
      <c r="BA141" s="46"/>
      <c r="BB141" s="135"/>
      <c r="BC141" s="135"/>
      <c r="BD141" s="135">
        <v>0</v>
      </c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</row>
    <row r="142" ht="20.05" customHeight="1">
      <c r="A142" s="73"/>
      <c r="B142" s="80"/>
      <c r="C142" s="46"/>
      <c r="D142" s="46"/>
      <c r="E142" s="46"/>
      <c r="F142" s="46"/>
      <c r="G142" s="46"/>
      <c r="H142" s="135"/>
      <c r="I142" s="46"/>
      <c r="J142" s="135"/>
      <c r="K142" s="46"/>
      <c r="L142" s="46"/>
      <c r="M142" s="46"/>
      <c r="N142" s="135"/>
      <c r="O142" s="135"/>
      <c r="P142" s="135"/>
      <c r="Q142" s="46"/>
      <c r="R142" s="46"/>
      <c r="S142" s="46"/>
      <c r="T142" s="135"/>
      <c r="U142" s="135"/>
      <c r="V142" s="135"/>
      <c r="W142" s="46"/>
      <c r="X142" s="46"/>
      <c r="Y142" s="46"/>
      <c r="Z142" s="135"/>
      <c r="AA142" s="135"/>
      <c r="AB142" s="135"/>
      <c r="AC142" s="46"/>
      <c r="AD142" s="46"/>
      <c r="AE142" s="46"/>
      <c r="AF142" s="135"/>
      <c r="AG142" s="135"/>
      <c r="AH142" s="135"/>
      <c r="AI142" s="46"/>
      <c r="AJ142" s="46"/>
      <c r="AK142" s="46"/>
      <c r="AL142" s="135"/>
      <c r="AM142" s="135"/>
      <c r="AN142" s="135"/>
      <c r="AO142" s="46"/>
      <c r="AP142" s="46"/>
      <c r="AQ142" s="46"/>
      <c r="AR142" s="135"/>
      <c r="AS142" s="135"/>
      <c r="AT142" s="135"/>
      <c r="AU142" s="46"/>
      <c r="AV142" s="46"/>
      <c r="AW142" s="46"/>
      <c r="AX142" s="135"/>
      <c r="AY142" s="46"/>
      <c r="AZ142" s="46"/>
      <c r="BA142" s="46"/>
      <c r="BB142" s="135"/>
      <c r="BC142" s="135"/>
      <c r="BD142" s="135"/>
      <c r="BE142" s="135"/>
      <c r="BF142" s="135"/>
      <c r="BG142" s="135"/>
      <c r="BH142" s="135"/>
      <c r="BI142" s="135"/>
      <c r="BJ142" s="135"/>
      <c r="BK142" s="135"/>
      <c r="BL142" s="135"/>
      <c r="BM142" s="135"/>
      <c r="BN142" s="135"/>
      <c r="BO142" s="135"/>
    </row>
    <row r="143" ht="20.05" customHeight="1">
      <c r="A143" s="73"/>
      <c r="B143" s="80"/>
      <c r="C143" s="46"/>
      <c r="D143" s="46"/>
      <c r="E143" s="46"/>
      <c r="F143" s="46"/>
      <c r="G143" s="46"/>
      <c r="H143" s="135"/>
      <c r="I143" s="46"/>
      <c r="J143" s="135"/>
      <c r="K143" s="46"/>
      <c r="L143" s="46"/>
      <c r="M143" s="46"/>
      <c r="N143" s="135"/>
      <c r="O143" s="135"/>
      <c r="P143" s="135"/>
      <c r="Q143" s="46"/>
      <c r="R143" s="46"/>
      <c r="S143" s="46"/>
      <c r="T143" s="135"/>
      <c r="U143" s="135"/>
      <c r="V143" s="135"/>
      <c r="W143" s="46"/>
      <c r="X143" s="46"/>
      <c r="Y143" s="46"/>
      <c r="Z143" s="135"/>
      <c r="AA143" s="135"/>
      <c r="AB143" s="135"/>
      <c r="AC143" s="46"/>
      <c r="AD143" s="46"/>
      <c r="AE143" s="46"/>
      <c r="AF143" s="135"/>
      <c r="AG143" s="135"/>
      <c r="AH143" s="135"/>
      <c r="AI143" s="46"/>
      <c r="AJ143" s="46"/>
      <c r="AK143" s="46"/>
      <c r="AL143" s="135"/>
      <c r="AM143" s="135"/>
      <c r="AN143" s="135"/>
      <c r="AO143" s="46"/>
      <c r="AP143" s="46"/>
      <c r="AQ143" s="46"/>
      <c r="AR143" s="135"/>
      <c r="AS143" s="135"/>
      <c r="AT143" s="135"/>
      <c r="AU143" s="46"/>
      <c r="AV143" s="46"/>
      <c r="AW143" s="46"/>
      <c r="AX143" s="135"/>
      <c r="AY143" s="46"/>
      <c r="AZ143" s="46"/>
      <c r="BA143" s="46"/>
      <c r="BB143" s="135"/>
      <c r="BC143" s="135"/>
      <c r="BD143" s="135"/>
      <c r="BE143" s="135"/>
      <c r="BF143" s="135"/>
      <c r="BG143" s="135"/>
      <c r="BH143" s="135"/>
      <c r="BI143" s="135"/>
      <c r="BJ143" s="135"/>
      <c r="BK143" s="135"/>
      <c r="BL143" s="135"/>
      <c r="BM143" s="135"/>
      <c r="BN143" s="135"/>
      <c r="BO143" s="135"/>
    </row>
    <row r="144" ht="20.05" customHeight="1">
      <c r="A144" s="73"/>
      <c r="B144" s="80"/>
      <c r="C144" s="46"/>
      <c r="D144" s="46"/>
      <c r="E144" s="46"/>
      <c r="F144" s="46"/>
      <c r="G144" s="46"/>
      <c r="H144" s="135">
        <v>612</v>
      </c>
      <c r="I144" s="46"/>
      <c r="J144" s="135"/>
      <c r="K144" s="46"/>
      <c r="L144" s="46"/>
      <c r="M144" s="46"/>
      <c r="N144" s="135">
        <v>641</v>
      </c>
      <c r="O144" s="135"/>
      <c r="P144" s="135"/>
      <c r="Q144" s="46"/>
      <c r="R144" s="46"/>
      <c r="S144" s="46"/>
      <c r="T144" s="135">
        <v>651</v>
      </c>
      <c r="U144" s="135"/>
      <c r="V144" s="135"/>
      <c r="W144" s="46"/>
      <c r="X144" s="46"/>
      <c r="Y144" s="46"/>
      <c r="Z144" s="135">
        <v>0</v>
      </c>
      <c r="AA144" s="135"/>
      <c r="AB144" s="135"/>
      <c r="AC144" s="46"/>
      <c r="AD144" s="46"/>
      <c r="AE144" s="46"/>
      <c r="AF144" s="135">
        <v>0</v>
      </c>
      <c r="AG144" s="135"/>
      <c r="AH144" s="135"/>
      <c r="AI144" s="46"/>
      <c r="AJ144" s="46"/>
      <c r="AK144" s="46"/>
      <c r="AL144" s="135">
        <v>0</v>
      </c>
      <c r="AM144" s="135"/>
      <c r="AN144" s="135"/>
      <c r="AO144" s="46"/>
      <c r="AP144" s="46"/>
      <c r="AQ144" s="46"/>
      <c r="AR144" s="135">
        <v>0</v>
      </c>
      <c r="AS144" s="135"/>
      <c r="AT144" s="135"/>
      <c r="AU144" s="46"/>
      <c r="AV144" s="46"/>
      <c r="AW144" s="46"/>
      <c r="AX144" s="135">
        <v>0</v>
      </c>
      <c r="AY144" s="46"/>
      <c r="AZ144" s="46"/>
      <c r="BA144" s="46"/>
      <c r="BB144" s="135"/>
      <c r="BC144" s="135"/>
      <c r="BD144" s="135">
        <v>0</v>
      </c>
      <c r="BE144" s="135"/>
      <c r="BF144" s="135"/>
      <c r="BG144" s="135"/>
      <c r="BH144" s="135"/>
      <c r="BI144" s="135"/>
      <c r="BJ144" s="135"/>
      <c r="BK144" s="135"/>
      <c r="BL144" s="135"/>
      <c r="BM144" s="135"/>
      <c r="BN144" s="135"/>
      <c r="BO144" s="135"/>
    </row>
    <row r="145" ht="20.05" customHeight="1">
      <c r="A145" s="73"/>
      <c r="B145" s="80"/>
      <c r="C145" s="46"/>
      <c r="D145" s="46"/>
      <c r="E145" s="46"/>
      <c r="F145" s="46"/>
      <c r="G145" s="46"/>
      <c r="H145" s="135">
        <v>333</v>
      </c>
      <c r="I145" s="46"/>
      <c r="J145" s="135"/>
      <c r="K145" s="46"/>
      <c r="L145" s="46"/>
      <c r="M145" s="46"/>
      <c r="N145" s="135">
        <v>335</v>
      </c>
      <c r="O145" s="135"/>
      <c r="P145" s="135"/>
      <c r="Q145" s="46"/>
      <c r="R145" s="46"/>
      <c r="S145" s="46"/>
      <c r="T145" s="135">
        <v>0</v>
      </c>
      <c r="U145" s="135"/>
      <c r="V145" s="135"/>
      <c r="W145" s="46"/>
      <c r="X145" s="46"/>
      <c r="Y145" s="46"/>
      <c r="Z145" s="135">
        <v>0</v>
      </c>
      <c r="AA145" s="135"/>
      <c r="AB145" s="135"/>
      <c r="AC145" s="46"/>
      <c r="AD145" s="46"/>
      <c r="AE145" s="46"/>
      <c r="AF145" s="135">
        <v>0</v>
      </c>
      <c r="AG145" s="135"/>
      <c r="AH145" s="135"/>
      <c r="AI145" s="46"/>
      <c r="AJ145" s="46"/>
      <c r="AK145" s="46"/>
      <c r="AL145" s="135">
        <v>0</v>
      </c>
      <c r="AM145" s="135"/>
      <c r="AN145" s="135"/>
      <c r="AO145" s="46"/>
      <c r="AP145" s="46"/>
      <c r="AQ145" s="46"/>
      <c r="AR145" s="135">
        <v>0</v>
      </c>
      <c r="AS145" s="135"/>
      <c r="AT145" s="135"/>
      <c r="AU145" s="46"/>
      <c r="AV145" s="46"/>
      <c r="AW145" s="46"/>
      <c r="AX145" s="135">
        <v>0</v>
      </c>
      <c r="AY145" s="46"/>
      <c r="AZ145" s="46"/>
      <c r="BA145" s="46"/>
      <c r="BB145" s="135"/>
      <c r="BC145" s="135"/>
      <c r="BD145" s="135">
        <v>0</v>
      </c>
      <c r="BE145" s="135"/>
      <c r="BF145" s="135"/>
      <c r="BG145" s="135"/>
      <c r="BH145" s="135"/>
      <c r="BI145" s="135"/>
      <c r="BJ145" s="135"/>
      <c r="BK145" s="135"/>
      <c r="BL145" s="135"/>
      <c r="BM145" s="135"/>
      <c r="BN145" s="135"/>
      <c r="BO145" s="135"/>
    </row>
    <row r="146" ht="20.05" customHeight="1">
      <c r="A146" s="73"/>
      <c r="B146" s="80"/>
      <c r="C146" s="46"/>
      <c r="D146" s="46"/>
      <c r="E146" s="46"/>
      <c r="F146" s="46"/>
      <c r="G146" s="46"/>
      <c r="H146" s="135">
        <v>332</v>
      </c>
      <c r="I146" s="46"/>
      <c r="J146" s="135"/>
      <c r="K146" s="46"/>
      <c r="L146" s="46"/>
      <c r="M146" s="46"/>
      <c r="N146" s="135">
        <v>0</v>
      </c>
      <c r="O146" s="135"/>
      <c r="P146" s="135"/>
      <c r="Q146" s="46"/>
      <c r="R146" s="46"/>
      <c r="S146" s="46"/>
      <c r="T146" s="135">
        <v>0</v>
      </c>
      <c r="U146" s="135"/>
      <c r="V146" s="135"/>
      <c r="W146" s="46"/>
      <c r="X146" s="46"/>
      <c r="Y146" s="46"/>
      <c r="Z146" s="135">
        <v>0</v>
      </c>
      <c r="AA146" s="135"/>
      <c r="AB146" s="135"/>
      <c r="AC146" s="46"/>
      <c r="AD146" s="46"/>
      <c r="AE146" s="46"/>
      <c r="AF146" s="135">
        <v>0</v>
      </c>
      <c r="AG146" s="135"/>
      <c r="AH146" s="135"/>
      <c r="AI146" s="46"/>
      <c r="AJ146" s="46"/>
      <c r="AK146" s="46"/>
      <c r="AL146" s="135">
        <v>0</v>
      </c>
      <c r="AM146" s="135"/>
      <c r="AN146" s="135"/>
      <c r="AO146" s="46"/>
      <c r="AP146" s="46"/>
      <c r="AQ146" s="46"/>
      <c r="AR146" s="135">
        <v>0</v>
      </c>
      <c r="AS146" s="135"/>
      <c r="AT146" s="135"/>
      <c r="AU146" s="46"/>
      <c r="AV146" s="46"/>
      <c r="AW146" s="46"/>
      <c r="AX146" s="135">
        <v>0</v>
      </c>
      <c r="AY146" s="46"/>
      <c r="AZ146" s="46"/>
      <c r="BA146" s="46"/>
      <c r="BB146" s="135"/>
      <c r="BC146" s="135"/>
      <c r="BD146" s="135">
        <v>0</v>
      </c>
      <c r="BE146" s="135"/>
      <c r="BF146" s="135"/>
      <c r="BG146" s="135"/>
      <c r="BH146" s="135"/>
      <c r="BI146" s="135"/>
      <c r="BJ146" s="135"/>
      <c r="BK146" s="135"/>
      <c r="BL146" s="135"/>
      <c r="BM146" s="135"/>
      <c r="BN146" s="135"/>
      <c r="BO146" s="135"/>
    </row>
    <row r="147" ht="20.05" customHeight="1">
      <c r="A147" s="73"/>
      <c r="B147" s="80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ht="20.05" customHeight="1">
      <c r="A148" s="73"/>
      <c r="B148" s="80"/>
      <c r="C148" s="135"/>
      <c r="D148" s="114"/>
      <c r="E148" s="46"/>
      <c r="F148" t="s" s="81">
        <v>20</v>
      </c>
      <c r="G148" s="46"/>
      <c r="H148" s="135">
        <v>16875</v>
      </c>
      <c r="I148" s="46"/>
      <c r="J148" s="135"/>
      <c r="K148" s="46"/>
      <c r="L148" s="46"/>
      <c r="M148" s="46"/>
      <c r="N148" s="135">
        <v>16899</v>
      </c>
      <c r="O148" s="135"/>
      <c r="P148" s="135"/>
      <c r="Q148" s="46"/>
      <c r="R148" s="46"/>
      <c r="S148" s="46"/>
      <c r="T148" s="135">
        <v>16939</v>
      </c>
      <c r="U148" s="135"/>
      <c r="V148" s="135"/>
      <c r="W148" s="46"/>
      <c r="X148" s="46"/>
      <c r="Y148" s="46"/>
      <c r="Z148" s="135">
        <v>17083</v>
      </c>
      <c r="AA148" s="135"/>
      <c r="AB148" s="135"/>
      <c r="AC148" s="46"/>
      <c r="AD148" s="46"/>
      <c r="AE148" s="46"/>
      <c r="AF148" s="135">
        <v>17171</v>
      </c>
      <c r="AG148" s="135"/>
      <c r="AH148" s="135"/>
      <c r="AI148" s="46"/>
      <c r="AJ148" s="46"/>
      <c r="AK148" s="46"/>
      <c r="AL148" s="135">
        <v>17472</v>
      </c>
      <c r="AM148" s="135"/>
      <c r="AN148" s="135"/>
      <c r="AO148" s="46"/>
      <c r="AP148" s="46"/>
      <c r="AQ148" s="46"/>
      <c r="AR148" s="135">
        <v>17800</v>
      </c>
      <c r="AS148" s="135"/>
      <c r="AT148" s="135"/>
      <c r="AU148" s="46"/>
      <c r="AV148" s="46"/>
      <c r="AW148" s="46"/>
      <c r="AX148" s="135">
        <v>18281</v>
      </c>
      <c r="AY148" s="46"/>
      <c r="AZ148" s="46"/>
      <c r="BA148" s="46"/>
      <c r="BB148" s="135"/>
      <c r="BC148" s="135"/>
      <c r="BD148" s="135">
        <v>20905</v>
      </c>
      <c r="BE148" s="135"/>
      <c r="BF148" s="135"/>
      <c r="BG148" s="135"/>
      <c r="BH148" s="135"/>
      <c r="BI148" s="135"/>
      <c r="BJ148" s="135"/>
      <c r="BK148" s="135"/>
      <c r="BL148" s="135"/>
      <c r="BM148" s="135"/>
      <c r="BN148" s="135"/>
      <c r="BO148" s="135"/>
    </row>
    <row r="149" ht="20.05" customHeight="1">
      <c r="A149" s="73"/>
      <c r="B149" s="80"/>
      <c r="C149" s="46"/>
      <c r="D149" s="46"/>
      <c r="E149" s="46"/>
      <c r="F149" s="46"/>
      <c r="G149" s="46"/>
      <c r="H149" s="135"/>
      <c r="I149" s="46"/>
      <c r="J149" s="135"/>
      <c r="K149" s="46"/>
      <c r="L149" s="46"/>
      <c r="M149" s="46"/>
      <c r="N149" s="135"/>
      <c r="O149" s="135"/>
      <c r="P149" s="135"/>
      <c r="Q149" s="46"/>
      <c r="R149" s="46"/>
      <c r="S149" s="46"/>
      <c r="T149" s="135"/>
      <c r="U149" s="135"/>
      <c r="V149" s="135"/>
      <c r="W149" s="46"/>
      <c r="X149" s="46"/>
      <c r="Y149" s="46"/>
      <c r="Z149" s="135"/>
      <c r="AA149" s="135"/>
      <c r="AB149" s="135"/>
      <c r="AC149" s="46"/>
      <c r="AD149" s="46"/>
      <c r="AE149" s="46"/>
      <c r="AF149" s="135"/>
      <c r="AG149" s="135"/>
      <c r="AH149" s="135"/>
      <c r="AI149" s="46"/>
      <c r="AJ149" s="46"/>
      <c r="AK149" s="46"/>
      <c r="AL149" s="135"/>
      <c r="AM149" s="135"/>
      <c r="AN149" s="135"/>
      <c r="AO149" s="46"/>
      <c r="AP149" s="46"/>
      <c r="AQ149" s="46"/>
      <c r="AR149" s="135"/>
      <c r="AS149" s="135"/>
      <c r="AT149" s="135"/>
      <c r="AU149" s="46"/>
      <c r="AV149" s="46"/>
      <c r="AW149" s="46"/>
      <c r="AX149" s="135"/>
      <c r="AY149" s="46"/>
      <c r="AZ149" s="46"/>
      <c r="BA149" s="46"/>
      <c r="BB149" s="135"/>
      <c r="BC149" s="135"/>
      <c r="BD149" s="135"/>
      <c r="BE149" s="135"/>
      <c r="BF149" s="135"/>
      <c r="BG149" s="135"/>
      <c r="BH149" s="135"/>
      <c r="BI149" s="135"/>
      <c r="BJ149" s="135"/>
      <c r="BK149" s="135"/>
      <c r="BL149" s="135"/>
      <c r="BM149" s="135"/>
      <c r="BN149" s="135"/>
      <c r="BO149" s="135"/>
    </row>
    <row r="150" ht="20.05" customHeight="1">
      <c r="A150" s="73"/>
      <c r="B150" s="80"/>
      <c r="C150" s="46"/>
      <c r="D150" s="46"/>
      <c r="E150" s="46"/>
      <c r="F150" s="46"/>
      <c r="G150" s="46"/>
      <c r="H150" s="135"/>
      <c r="I150" s="46"/>
      <c r="J150" s="135"/>
      <c r="K150" s="46"/>
      <c r="L150" s="46"/>
      <c r="M150" s="46"/>
      <c r="N150" s="135"/>
      <c r="O150" s="135"/>
      <c r="P150" s="135"/>
      <c r="Q150" s="46"/>
      <c r="R150" s="46"/>
      <c r="S150" s="46"/>
      <c r="T150" s="135"/>
      <c r="U150" s="135"/>
      <c r="V150" s="135"/>
      <c r="W150" s="46"/>
      <c r="X150" s="46"/>
      <c r="Y150" s="46"/>
      <c r="Z150" s="135"/>
      <c r="AA150" s="135"/>
      <c r="AB150" s="135"/>
      <c r="AC150" s="46"/>
      <c r="AD150" s="46"/>
      <c r="AE150" s="46"/>
      <c r="AF150" s="135"/>
      <c r="AG150" s="135"/>
      <c r="AH150" s="135"/>
      <c r="AI150" s="46"/>
      <c r="AJ150" s="46"/>
      <c r="AK150" s="46"/>
      <c r="AL150" s="135"/>
      <c r="AM150" s="135"/>
      <c r="AN150" s="135"/>
      <c r="AO150" s="46"/>
      <c r="AP150" s="46"/>
      <c r="AQ150" s="46"/>
      <c r="AR150" s="135"/>
      <c r="AS150" s="135"/>
      <c r="AT150" s="135"/>
      <c r="AU150" s="46"/>
      <c r="AV150" s="46"/>
      <c r="AW150" s="46"/>
      <c r="AX150" s="135"/>
      <c r="AY150" s="46"/>
      <c r="AZ150" s="46"/>
      <c r="BA150" s="46"/>
      <c r="BB150" s="135"/>
      <c r="BC150" s="135"/>
      <c r="BD150" s="135"/>
      <c r="BE150" s="135"/>
      <c r="BF150" s="135"/>
      <c r="BG150" s="135"/>
      <c r="BH150" s="135"/>
      <c r="BI150" s="135"/>
      <c r="BJ150" s="135"/>
      <c r="BK150" s="135"/>
      <c r="BL150" s="135"/>
      <c r="BM150" s="135"/>
      <c r="BN150" s="135"/>
      <c r="BO150" s="135"/>
    </row>
    <row r="151" ht="20.05" customHeight="1">
      <c r="A151" s="73"/>
      <c r="B151" s="80"/>
      <c r="C151" s="46"/>
      <c r="D151" s="46"/>
      <c r="E151" s="46"/>
      <c r="F151" s="46"/>
      <c r="G151" s="46"/>
      <c r="H151" s="135">
        <v>9885</v>
      </c>
      <c r="I151" s="46"/>
      <c r="J151" s="135"/>
      <c r="K151" s="46"/>
      <c r="L151" s="46"/>
      <c r="M151" s="46"/>
      <c r="N151" s="135">
        <v>9954</v>
      </c>
      <c r="O151" s="135"/>
      <c r="P151" s="135"/>
      <c r="Q151" s="46"/>
      <c r="R151" s="46"/>
      <c r="S151" s="46"/>
      <c r="T151" s="135">
        <v>9959</v>
      </c>
      <c r="U151" s="135"/>
      <c r="V151" s="135"/>
      <c r="W151" s="46"/>
      <c r="X151" s="46"/>
      <c r="Y151" s="46"/>
      <c r="Z151" s="135">
        <v>9990</v>
      </c>
      <c r="AA151" s="135"/>
      <c r="AB151" s="135"/>
      <c r="AC151" s="46"/>
      <c r="AD151" s="46"/>
      <c r="AE151" s="46"/>
      <c r="AF151" s="135">
        <v>10321</v>
      </c>
      <c r="AG151" s="135"/>
      <c r="AH151" s="135"/>
      <c r="AI151" s="46"/>
      <c r="AJ151" s="46"/>
      <c r="AK151" s="46"/>
      <c r="AL151" s="135">
        <v>10416</v>
      </c>
      <c r="AM151" s="135"/>
      <c r="AN151" s="135"/>
      <c r="AO151" s="46"/>
      <c r="AP151" s="46"/>
      <c r="AQ151" s="46"/>
      <c r="AR151" s="135">
        <v>10483</v>
      </c>
      <c r="AS151" s="135"/>
      <c r="AT151" s="135"/>
      <c r="AU151" s="46"/>
      <c r="AV151" s="46"/>
      <c r="AW151" s="46"/>
      <c r="AX151" s="135">
        <v>10631</v>
      </c>
      <c r="AY151" s="46"/>
      <c r="AZ151" s="46"/>
      <c r="BA151" s="46"/>
      <c r="BB151" s="135"/>
      <c r="BC151" s="135"/>
      <c r="BD151" s="135">
        <v>10774</v>
      </c>
      <c r="BE151" s="135"/>
      <c r="BF151" s="135"/>
      <c r="BG151" s="135"/>
      <c r="BH151" s="135"/>
      <c r="BI151" s="135"/>
      <c r="BJ151" s="135"/>
      <c r="BK151" s="135"/>
      <c r="BL151" s="135"/>
      <c r="BM151" s="135"/>
      <c r="BN151" s="135"/>
      <c r="BO151" s="135"/>
    </row>
    <row r="152" ht="20.05" customHeight="1">
      <c r="A152" s="73"/>
      <c r="B152" s="80"/>
      <c r="C152" s="46"/>
      <c r="D152" s="46"/>
      <c r="E152" s="46"/>
      <c r="F152" s="46"/>
      <c r="G152" s="46"/>
      <c r="H152" s="135"/>
      <c r="I152" s="46"/>
      <c r="J152" s="135"/>
      <c r="K152" s="46"/>
      <c r="L152" s="46"/>
      <c r="M152" s="46"/>
      <c r="N152" s="135"/>
      <c r="O152" s="135"/>
      <c r="P152" s="135"/>
      <c r="Q152" s="46"/>
      <c r="R152" s="46"/>
      <c r="S152" s="46"/>
      <c r="T152" s="135"/>
      <c r="U152" s="135"/>
      <c r="V152" s="135"/>
      <c r="W152" s="46"/>
      <c r="X152" s="46"/>
      <c r="Y152" s="46"/>
      <c r="Z152" s="135"/>
      <c r="AA152" s="135"/>
      <c r="AB152" s="135"/>
      <c r="AC152" s="46"/>
      <c r="AD152" s="46"/>
      <c r="AE152" s="46"/>
      <c r="AF152" s="135"/>
      <c r="AG152" s="135"/>
      <c r="AH152" s="135"/>
      <c r="AI152" s="46"/>
      <c r="AJ152" s="46"/>
      <c r="AK152" s="46"/>
      <c r="AL152" s="135"/>
      <c r="AM152" s="135"/>
      <c r="AN152" s="135"/>
      <c r="AO152" s="46"/>
      <c r="AP152" s="46"/>
      <c r="AQ152" s="46"/>
      <c r="AR152" s="135"/>
      <c r="AS152" s="135"/>
      <c r="AT152" s="135"/>
      <c r="AU152" s="46"/>
      <c r="AV152" s="46"/>
      <c r="AW152" s="46"/>
      <c r="AX152" s="135"/>
      <c r="AY152" s="46"/>
      <c r="AZ152" s="46"/>
      <c r="BA152" s="46"/>
      <c r="BB152" s="135"/>
      <c r="BC152" s="135"/>
      <c r="BD152" s="135"/>
      <c r="BE152" s="135"/>
      <c r="BF152" s="135"/>
      <c r="BG152" s="135"/>
      <c r="BH152" s="135"/>
      <c r="BI152" s="135"/>
      <c r="BJ152" s="135"/>
      <c r="BK152" s="135"/>
      <c r="BL152" s="135"/>
      <c r="BM152" s="135"/>
      <c r="BN152" s="135"/>
      <c r="BO152" s="135"/>
    </row>
    <row r="153" ht="20.05" customHeight="1">
      <c r="A153" s="73"/>
      <c r="B153" s="80"/>
      <c r="C153" s="46"/>
      <c r="D153" s="46"/>
      <c r="E153" s="46"/>
      <c r="F153" s="46"/>
      <c r="G153" s="46"/>
      <c r="H153" s="135"/>
      <c r="I153" s="46"/>
      <c r="J153" s="135"/>
      <c r="K153" s="46"/>
      <c r="L153" s="46"/>
      <c r="M153" s="46"/>
      <c r="N153" s="135"/>
      <c r="O153" s="135"/>
      <c r="P153" s="135"/>
      <c r="Q153" s="46"/>
      <c r="R153" s="46"/>
      <c r="S153" s="46"/>
      <c r="T153" s="135"/>
      <c r="U153" s="135"/>
      <c r="V153" s="135"/>
      <c r="W153" s="46"/>
      <c r="X153" s="46"/>
      <c r="Y153" s="46"/>
      <c r="Z153" s="135"/>
      <c r="AA153" s="135"/>
      <c r="AB153" s="135"/>
      <c r="AC153" s="46"/>
      <c r="AD153" s="46"/>
      <c r="AE153" s="46"/>
      <c r="AF153" s="135"/>
      <c r="AG153" s="135"/>
      <c r="AH153" s="135"/>
      <c r="AI153" s="46"/>
      <c r="AJ153" s="46"/>
      <c r="AK153" s="46"/>
      <c r="AL153" s="135"/>
      <c r="AM153" s="135"/>
      <c r="AN153" s="135"/>
      <c r="AO153" s="46"/>
      <c r="AP153" s="46"/>
      <c r="AQ153" s="46"/>
      <c r="AR153" s="135"/>
      <c r="AS153" s="135"/>
      <c r="AT153" s="135"/>
      <c r="AU153" s="46"/>
      <c r="AV153" s="46"/>
      <c r="AW153" s="46"/>
      <c r="AX153" s="135"/>
      <c r="AY153" s="46"/>
      <c r="AZ153" s="46"/>
      <c r="BA153" s="46"/>
      <c r="BB153" s="135"/>
      <c r="BC153" s="135"/>
      <c r="BD153" s="135"/>
      <c r="BE153" s="135"/>
      <c r="BF153" s="135"/>
      <c r="BG153" s="135"/>
      <c r="BH153" s="135"/>
      <c r="BI153" s="135"/>
      <c r="BJ153" s="135"/>
      <c r="BK153" s="135"/>
      <c r="BL153" s="135"/>
      <c r="BM153" s="135"/>
      <c r="BN153" s="135"/>
      <c r="BO153" s="135"/>
    </row>
    <row r="154" ht="20.05" customHeight="1">
      <c r="A154" s="73"/>
      <c r="B154" s="80"/>
      <c r="C154" s="46"/>
      <c r="D154" s="46"/>
      <c r="E154" s="46"/>
      <c r="F154" s="46"/>
      <c r="G154" s="46"/>
      <c r="H154" s="135">
        <v>7174</v>
      </c>
      <c r="I154" s="46"/>
      <c r="J154" s="135"/>
      <c r="K154" s="46"/>
      <c r="L154" s="46"/>
      <c r="M154" s="46"/>
      <c r="N154" s="135">
        <v>7201</v>
      </c>
      <c r="O154" s="135"/>
      <c r="P154" s="135"/>
      <c r="Q154" s="46"/>
      <c r="R154" s="46"/>
      <c r="S154" s="46"/>
      <c r="T154" s="135">
        <v>7245</v>
      </c>
      <c r="U154" s="135"/>
      <c r="V154" s="135"/>
      <c r="W154" s="46"/>
      <c r="X154" s="46"/>
      <c r="Y154" s="46"/>
      <c r="Z154" s="135">
        <v>7318</v>
      </c>
      <c r="AA154" s="135"/>
      <c r="AB154" s="135"/>
      <c r="AC154" s="46"/>
      <c r="AD154" s="46"/>
      <c r="AE154" s="46"/>
      <c r="AF154" s="135">
        <v>7568</v>
      </c>
      <c r="AG154" s="135"/>
      <c r="AH154" s="135"/>
      <c r="AI154" s="46"/>
      <c r="AJ154" s="46"/>
      <c r="AK154" s="46"/>
      <c r="AL154" s="135">
        <v>7780</v>
      </c>
      <c r="AM154" s="135"/>
      <c r="AN154" s="135"/>
      <c r="AO154" s="46"/>
      <c r="AP154" s="46"/>
      <c r="AQ154" s="46"/>
      <c r="AR154" s="135">
        <v>8080</v>
      </c>
      <c r="AS154" s="135"/>
      <c r="AT154" s="135"/>
      <c r="AU154" s="46"/>
      <c r="AV154" s="46"/>
      <c r="AW154" s="46"/>
      <c r="AX154" s="135">
        <v>8690</v>
      </c>
      <c r="AY154" s="46"/>
      <c r="AZ154" s="46"/>
      <c r="BA154" s="46"/>
      <c r="BB154" s="135"/>
      <c r="BC154" s="135"/>
      <c r="BD154" s="135">
        <v>9360</v>
      </c>
      <c r="BE154" s="135"/>
      <c r="BF154" s="135"/>
      <c r="BG154" s="135"/>
      <c r="BH154" s="135"/>
      <c r="BI154" s="135"/>
      <c r="BJ154" s="135"/>
      <c r="BK154" s="135"/>
      <c r="BL154" s="135"/>
      <c r="BM154" s="135"/>
      <c r="BN154" s="135"/>
      <c r="BO154" s="135"/>
    </row>
    <row r="155" ht="20.05" customHeight="1">
      <c r="A155" s="73"/>
      <c r="B155" s="80"/>
      <c r="C155" s="46"/>
      <c r="D155" s="46"/>
      <c r="E155" s="46"/>
      <c r="F155" s="46"/>
      <c r="G155" s="46"/>
      <c r="H155" s="135"/>
      <c r="I155" s="46"/>
      <c r="J155" s="135"/>
      <c r="K155" s="46"/>
      <c r="L155" s="46"/>
      <c r="M155" s="46"/>
      <c r="N155" s="135"/>
      <c r="O155" s="135"/>
      <c r="P155" s="135"/>
      <c r="Q155" s="46"/>
      <c r="R155" s="46"/>
      <c r="S155" s="46"/>
      <c r="T155" s="135"/>
      <c r="U155" s="135"/>
      <c r="V155" s="135"/>
      <c r="W155" s="46"/>
      <c r="X155" s="46"/>
      <c r="Y155" s="46"/>
      <c r="Z155" s="135"/>
      <c r="AA155" s="135"/>
      <c r="AB155" s="135"/>
      <c r="AC155" s="46"/>
      <c r="AD155" s="46"/>
      <c r="AE155" s="46"/>
      <c r="AF155" s="135"/>
      <c r="AG155" s="135"/>
      <c r="AH155" s="135"/>
      <c r="AI155" s="46"/>
      <c r="AJ155" s="46"/>
      <c r="AK155" s="46"/>
      <c r="AL155" s="135"/>
      <c r="AM155" s="135"/>
      <c r="AN155" s="135"/>
      <c r="AO155" s="46"/>
      <c r="AP155" s="46"/>
      <c r="AQ155" s="46"/>
      <c r="AR155" s="135"/>
      <c r="AS155" s="135"/>
      <c r="AT155" s="135"/>
      <c r="AU155" s="46"/>
      <c r="AV155" s="46"/>
      <c r="AW155" s="46"/>
      <c r="AX155" s="135"/>
      <c r="AY155" s="46"/>
      <c r="AZ155" s="46"/>
      <c r="BA155" s="46"/>
      <c r="BB155" s="135"/>
      <c r="BC155" s="135"/>
      <c r="BD155" s="135"/>
      <c r="BE155" s="135"/>
      <c r="BF155" s="135"/>
      <c r="BG155" s="135"/>
      <c r="BH155" s="135"/>
      <c r="BI155" s="135"/>
      <c r="BJ155" s="135"/>
      <c r="BK155" s="135"/>
      <c r="BL155" s="135"/>
      <c r="BM155" s="135"/>
      <c r="BN155" s="135"/>
      <c r="BO155" s="135"/>
    </row>
    <row r="156" ht="20.05" customHeight="1">
      <c r="A156" s="73"/>
      <c r="B156" s="80"/>
      <c r="C156" s="46"/>
      <c r="D156" s="46"/>
      <c r="E156" s="46"/>
      <c r="F156" s="46"/>
      <c r="G156" s="46"/>
      <c r="H156" s="135"/>
      <c r="I156" s="46"/>
      <c r="J156" s="135"/>
      <c r="K156" s="46"/>
      <c r="L156" s="46"/>
      <c r="M156" s="46"/>
      <c r="N156" s="135"/>
      <c r="O156" s="135"/>
      <c r="P156" s="135"/>
      <c r="Q156" s="46"/>
      <c r="R156" s="46"/>
      <c r="S156" s="46"/>
      <c r="T156" s="135"/>
      <c r="U156" s="135"/>
      <c r="V156" s="135"/>
      <c r="W156" s="46"/>
      <c r="X156" s="46"/>
      <c r="Y156" s="46"/>
      <c r="Z156" s="135"/>
      <c r="AA156" s="135"/>
      <c r="AB156" s="135"/>
      <c r="AC156" s="46"/>
      <c r="AD156" s="46"/>
      <c r="AE156" s="46"/>
      <c r="AF156" s="135"/>
      <c r="AG156" s="135"/>
      <c r="AH156" s="135"/>
      <c r="AI156" s="46"/>
      <c r="AJ156" s="46"/>
      <c r="AK156" s="46"/>
      <c r="AL156" s="135"/>
      <c r="AM156" s="135"/>
      <c r="AN156" s="135"/>
      <c r="AO156" s="46"/>
      <c r="AP156" s="46"/>
      <c r="AQ156" s="46"/>
      <c r="AR156" s="135"/>
      <c r="AS156" s="135"/>
      <c r="AT156" s="135"/>
      <c r="AU156" s="46"/>
      <c r="AV156" s="46"/>
      <c r="AW156" s="46"/>
      <c r="AX156" s="135"/>
      <c r="AY156" s="46"/>
      <c r="AZ156" s="46"/>
      <c r="BA156" s="46"/>
      <c r="BB156" s="135"/>
      <c r="BC156" s="135"/>
      <c r="BD156" s="135"/>
      <c r="BE156" s="135"/>
      <c r="BF156" s="135"/>
      <c r="BG156" s="135"/>
      <c r="BH156" s="135"/>
      <c r="BI156" s="135"/>
      <c r="BJ156" s="135"/>
      <c r="BK156" s="135"/>
      <c r="BL156" s="135"/>
      <c r="BM156" s="135"/>
      <c r="BN156" s="135"/>
      <c r="BO156" s="135"/>
    </row>
    <row r="157" ht="20.05" customHeight="1">
      <c r="A157" s="73"/>
      <c r="B157" s="80"/>
      <c r="C157" s="46"/>
      <c r="D157" s="46"/>
      <c r="E157" s="46"/>
      <c r="F157" s="46"/>
      <c r="G157" s="46"/>
      <c r="H157" s="135">
        <v>5874</v>
      </c>
      <c r="I157" s="46"/>
      <c r="J157" s="135"/>
      <c r="K157" s="46"/>
      <c r="L157" s="46"/>
      <c r="M157" s="46"/>
      <c r="N157" s="135">
        <v>5886</v>
      </c>
      <c r="O157" s="135"/>
      <c r="P157" s="135"/>
      <c r="Q157" s="46"/>
      <c r="R157" s="46"/>
      <c r="S157" s="46"/>
      <c r="T157" s="135">
        <v>5962</v>
      </c>
      <c r="U157" s="135"/>
      <c r="V157" s="135"/>
      <c r="W157" s="46"/>
      <c r="X157" s="46"/>
      <c r="Y157" s="46"/>
      <c r="Z157" s="135">
        <v>6002</v>
      </c>
      <c r="AA157" s="135"/>
      <c r="AB157" s="135"/>
      <c r="AC157" s="46"/>
      <c r="AD157" s="46"/>
      <c r="AE157" s="46"/>
      <c r="AF157" s="135">
        <v>6043</v>
      </c>
      <c r="AG157" s="135"/>
      <c r="AH157" s="135"/>
      <c r="AI157" s="46"/>
      <c r="AJ157" s="46"/>
      <c r="AK157" s="46"/>
      <c r="AL157" s="135">
        <v>6135</v>
      </c>
      <c r="AM157" s="135"/>
      <c r="AN157" s="135"/>
      <c r="AO157" s="46"/>
      <c r="AP157" s="46"/>
      <c r="AQ157" s="46"/>
      <c r="AR157" s="135">
        <v>6314</v>
      </c>
      <c r="AS157" s="135"/>
      <c r="AT157" s="135"/>
      <c r="AU157" s="46"/>
      <c r="AV157" s="46"/>
      <c r="AW157" s="46"/>
      <c r="AX157" s="135">
        <v>6453</v>
      </c>
      <c r="AY157" s="46"/>
      <c r="AZ157" s="46"/>
      <c r="BA157" s="46"/>
      <c r="BB157" s="135"/>
      <c r="BC157" s="135"/>
      <c r="BD157" s="135">
        <v>0</v>
      </c>
      <c r="BE157" s="135"/>
      <c r="BF157" s="135"/>
      <c r="BG157" s="135"/>
      <c r="BH157" s="135"/>
      <c r="BI157" s="135"/>
      <c r="BJ157" s="135"/>
      <c r="BK157" s="135"/>
      <c r="BL157" s="135"/>
      <c r="BM157" s="135"/>
      <c r="BN157" s="135"/>
      <c r="BO157" s="135"/>
    </row>
    <row r="158" ht="20.05" customHeight="1">
      <c r="A158" s="73"/>
      <c r="B158" s="80"/>
      <c r="C158" s="46"/>
      <c r="D158" s="46"/>
      <c r="E158" s="46"/>
      <c r="F158" s="46"/>
      <c r="G158" s="46"/>
      <c r="H158" s="135"/>
      <c r="I158" s="46"/>
      <c r="J158" s="135"/>
      <c r="K158" s="46"/>
      <c r="L158" s="46"/>
      <c r="M158" s="46"/>
      <c r="N158" s="135"/>
      <c r="O158" s="135"/>
      <c r="P158" s="135"/>
      <c r="Q158" s="46"/>
      <c r="R158" s="46"/>
      <c r="S158" s="46"/>
      <c r="T158" s="135"/>
      <c r="U158" s="135"/>
      <c r="V158" s="135"/>
      <c r="W158" s="46"/>
      <c r="X158" s="46"/>
      <c r="Y158" s="46"/>
      <c r="Z158" s="135"/>
      <c r="AA158" s="135"/>
      <c r="AB158" s="135"/>
      <c r="AC158" s="46"/>
      <c r="AD158" s="46"/>
      <c r="AE158" s="46"/>
      <c r="AF158" s="135"/>
      <c r="AG158" s="135"/>
      <c r="AH158" s="135"/>
      <c r="AI158" s="46"/>
      <c r="AJ158" s="46"/>
      <c r="AK158" s="46"/>
      <c r="AL158" s="135"/>
      <c r="AM158" s="135"/>
      <c r="AN158" s="135"/>
      <c r="AO158" s="46"/>
      <c r="AP158" s="46"/>
      <c r="AQ158" s="46"/>
      <c r="AR158" s="135"/>
      <c r="AS158" s="135"/>
      <c r="AT158" s="135"/>
      <c r="AU158" s="46"/>
      <c r="AV158" s="46"/>
      <c r="AW158" s="46"/>
      <c r="AX158" s="135"/>
      <c r="AY158" s="46"/>
      <c r="AZ158" s="46"/>
      <c r="BA158" s="46"/>
      <c r="BB158" s="135"/>
      <c r="BC158" s="135"/>
      <c r="BD158" s="135"/>
      <c r="BE158" s="135"/>
      <c r="BF158" s="135"/>
      <c r="BG158" s="135"/>
      <c r="BH158" s="135"/>
      <c r="BI158" s="135"/>
      <c r="BJ158" s="135"/>
      <c r="BK158" s="135"/>
      <c r="BL158" s="135"/>
      <c r="BM158" s="135"/>
      <c r="BN158" s="135"/>
      <c r="BO158" s="135"/>
    </row>
    <row r="159" ht="20.05" customHeight="1">
      <c r="A159" s="73"/>
      <c r="B159" s="80"/>
      <c r="C159" s="46"/>
      <c r="D159" s="46"/>
      <c r="E159" s="46"/>
      <c r="F159" s="46"/>
      <c r="G159" s="46"/>
      <c r="H159" s="135"/>
      <c r="I159" s="46"/>
      <c r="J159" s="135"/>
      <c r="K159" s="46"/>
      <c r="L159" s="46"/>
      <c r="M159" s="46"/>
      <c r="N159" s="135"/>
      <c r="O159" s="135"/>
      <c r="P159" s="135"/>
      <c r="Q159" s="46"/>
      <c r="R159" s="46"/>
      <c r="S159" s="46"/>
      <c r="T159" s="135"/>
      <c r="U159" s="135"/>
      <c r="V159" s="135"/>
      <c r="W159" s="46"/>
      <c r="X159" s="46"/>
      <c r="Y159" s="46"/>
      <c r="Z159" s="135"/>
      <c r="AA159" s="135"/>
      <c r="AB159" s="135"/>
      <c r="AC159" s="46"/>
      <c r="AD159" s="46"/>
      <c r="AE159" s="46"/>
      <c r="AF159" s="135"/>
      <c r="AG159" s="135"/>
      <c r="AH159" s="135"/>
      <c r="AI159" s="46"/>
      <c r="AJ159" s="46"/>
      <c r="AK159" s="46"/>
      <c r="AL159" s="135"/>
      <c r="AM159" s="135"/>
      <c r="AN159" s="135"/>
      <c r="AO159" s="46"/>
      <c r="AP159" s="46"/>
      <c r="AQ159" s="46"/>
      <c r="AR159" s="135"/>
      <c r="AS159" s="135"/>
      <c r="AT159" s="135"/>
      <c r="AU159" s="46"/>
      <c r="AV159" s="46"/>
      <c r="AW159" s="46"/>
      <c r="AX159" s="135"/>
      <c r="AY159" s="46"/>
      <c r="AZ159" s="46"/>
      <c r="BA159" s="46"/>
      <c r="BB159" s="135"/>
      <c r="BC159" s="135"/>
      <c r="BD159" s="135"/>
      <c r="BE159" s="135"/>
      <c r="BF159" s="135"/>
      <c r="BG159" s="135"/>
      <c r="BH159" s="135"/>
      <c r="BI159" s="135"/>
      <c r="BJ159" s="135"/>
      <c r="BK159" s="135"/>
      <c r="BL159" s="135"/>
      <c r="BM159" s="135"/>
      <c r="BN159" s="135"/>
      <c r="BO159" s="135"/>
    </row>
    <row r="160" ht="20.05" customHeight="1">
      <c r="A160" s="73"/>
      <c r="B160" s="80"/>
      <c r="C160" s="46"/>
      <c r="D160" s="46"/>
      <c r="E160" s="46"/>
      <c r="F160" s="46"/>
      <c r="G160" s="46"/>
      <c r="H160" s="135">
        <v>1540</v>
      </c>
      <c r="I160" s="46"/>
      <c r="J160" s="135"/>
      <c r="K160" s="46"/>
      <c r="L160" s="46"/>
      <c r="M160" s="46"/>
      <c r="N160" s="135">
        <v>1580</v>
      </c>
      <c r="O160" s="135"/>
      <c r="P160" s="135"/>
      <c r="Q160" s="46"/>
      <c r="R160" s="46"/>
      <c r="S160" s="46"/>
      <c r="T160" s="135">
        <v>1591</v>
      </c>
      <c r="U160" s="135"/>
      <c r="V160" s="135"/>
      <c r="W160" s="46"/>
      <c r="X160" s="46"/>
      <c r="Y160" s="46"/>
      <c r="Z160" s="135">
        <v>1633</v>
      </c>
      <c r="AA160" s="135"/>
      <c r="AB160" s="135"/>
      <c r="AC160" s="46"/>
      <c r="AD160" s="46"/>
      <c r="AE160" s="46"/>
      <c r="AF160" s="135">
        <v>1736</v>
      </c>
      <c r="AG160" s="135"/>
      <c r="AH160" s="135"/>
      <c r="AI160" s="46"/>
      <c r="AJ160" s="46"/>
      <c r="AK160" s="46"/>
      <c r="AL160" s="135">
        <v>1867</v>
      </c>
      <c r="AM160" s="135"/>
      <c r="AN160" s="135"/>
      <c r="AO160" s="46"/>
      <c r="AP160" s="46"/>
      <c r="AQ160" s="46"/>
      <c r="AR160" s="135">
        <v>2036</v>
      </c>
      <c r="AS160" s="135"/>
      <c r="AT160" s="135"/>
      <c r="AU160" s="46"/>
      <c r="AV160" s="46"/>
      <c r="AW160" s="46"/>
      <c r="AX160" s="135">
        <v>0</v>
      </c>
      <c r="AY160" s="46"/>
      <c r="AZ160" s="46"/>
      <c r="BA160" s="46"/>
      <c r="BB160" s="135"/>
      <c r="BC160" s="135"/>
      <c r="BD160" s="135">
        <v>0</v>
      </c>
      <c r="BE160" s="135"/>
      <c r="BF160" s="135"/>
      <c r="BG160" s="135"/>
      <c r="BH160" s="135"/>
      <c r="BI160" s="135"/>
      <c r="BJ160" s="135"/>
      <c r="BK160" s="135"/>
      <c r="BL160" s="135"/>
      <c r="BM160" s="135"/>
      <c r="BN160" s="135"/>
      <c r="BO160" s="135"/>
    </row>
    <row r="161" ht="20.05" customHeight="1">
      <c r="A161" s="73"/>
      <c r="B161" s="80"/>
      <c r="C161" s="46"/>
      <c r="D161" s="46"/>
      <c r="E161" s="46"/>
      <c r="F161" s="46"/>
      <c r="G161" s="46"/>
      <c r="H161" s="135"/>
      <c r="I161" s="46"/>
      <c r="J161" s="135"/>
      <c r="K161" s="46"/>
      <c r="L161" s="46"/>
      <c r="M161" s="46"/>
      <c r="N161" s="135"/>
      <c r="O161" s="135"/>
      <c r="P161" s="135"/>
      <c r="Q161" s="46"/>
      <c r="R161" s="46"/>
      <c r="S161" s="46"/>
      <c r="T161" s="135"/>
      <c r="U161" s="135"/>
      <c r="V161" s="135"/>
      <c r="W161" s="46"/>
      <c r="X161" s="46"/>
      <c r="Y161" s="46"/>
      <c r="Z161" s="135"/>
      <c r="AA161" s="135"/>
      <c r="AB161" s="135"/>
      <c r="AC161" s="46"/>
      <c r="AD161" s="46"/>
      <c r="AE161" s="46"/>
      <c r="AF161" s="135"/>
      <c r="AG161" s="135"/>
      <c r="AH161" s="135"/>
      <c r="AI161" s="46"/>
      <c r="AJ161" s="46"/>
      <c r="AK161" s="46"/>
      <c r="AL161" s="135"/>
      <c r="AM161" s="135"/>
      <c r="AN161" s="135"/>
      <c r="AO161" s="46"/>
      <c r="AP161" s="46"/>
      <c r="AQ161" s="46"/>
      <c r="AR161" s="135"/>
      <c r="AS161" s="135"/>
      <c r="AT161" s="135"/>
      <c r="AU161" s="46"/>
      <c r="AV161" s="46"/>
      <c r="AW161" s="46"/>
      <c r="AX161" s="135"/>
      <c r="AY161" s="46"/>
      <c r="AZ161" s="46"/>
      <c r="BA161" s="46"/>
      <c r="BB161" s="135"/>
      <c r="BC161" s="135"/>
      <c r="BD161" s="135"/>
      <c r="BE161" s="135"/>
      <c r="BF161" s="135"/>
      <c r="BG161" s="135"/>
      <c r="BH161" s="135"/>
      <c r="BI161" s="135"/>
      <c r="BJ161" s="135"/>
      <c r="BK161" s="135"/>
      <c r="BL161" s="135"/>
      <c r="BM161" s="135"/>
      <c r="BN161" s="135"/>
      <c r="BO161" s="135"/>
    </row>
    <row r="162" ht="20.05" customHeight="1">
      <c r="A162" s="73"/>
      <c r="B162" s="80"/>
      <c r="C162" s="46"/>
      <c r="D162" s="46"/>
      <c r="E162" s="46"/>
      <c r="F162" s="46"/>
      <c r="G162" s="46"/>
      <c r="H162" s="135"/>
      <c r="I162" s="46"/>
      <c r="J162" s="135"/>
      <c r="K162" s="46"/>
      <c r="L162" s="46"/>
      <c r="M162" s="46"/>
      <c r="N162" s="135"/>
      <c r="O162" s="135"/>
      <c r="P162" s="135"/>
      <c r="Q162" s="46"/>
      <c r="R162" s="46"/>
      <c r="S162" s="46"/>
      <c r="T162" s="135"/>
      <c r="U162" s="135"/>
      <c r="V162" s="135"/>
      <c r="W162" s="46"/>
      <c r="X162" s="46"/>
      <c r="Y162" s="46"/>
      <c r="Z162" s="135"/>
      <c r="AA162" s="135"/>
      <c r="AB162" s="135"/>
      <c r="AC162" s="46"/>
      <c r="AD162" s="46"/>
      <c r="AE162" s="46"/>
      <c r="AF162" s="135"/>
      <c r="AG162" s="135"/>
      <c r="AH162" s="135"/>
      <c r="AI162" s="46"/>
      <c r="AJ162" s="46"/>
      <c r="AK162" s="46"/>
      <c r="AL162" s="135"/>
      <c r="AM162" s="135"/>
      <c r="AN162" s="135"/>
      <c r="AO162" s="46"/>
      <c r="AP162" s="46"/>
      <c r="AQ162" s="46"/>
      <c r="AR162" s="135"/>
      <c r="AS162" s="135"/>
      <c r="AT162" s="135"/>
      <c r="AU162" s="46"/>
      <c r="AV162" s="46"/>
      <c r="AW162" s="46"/>
      <c r="AX162" s="135"/>
      <c r="AY162" s="46"/>
      <c r="AZ162" s="46"/>
      <c r="BA162" s="46"/>
      <c r="BB162" s="135"/>
      <c r="BC162" s="135"/>
      <c r="BD162" s="135"/>
      <c r="BE162" s="135"/>
      <c r="BF162" s="135"/>
      <c r="BG162" s="135"/>
      <c r="BH162" s="135"/>
      <c r="BI162" s="135"/>
      <c r="BJ162" s="135"/>
      <c r="BK162" s="135"/>
      <c r="BL162" s="135"/>
      <c r="BM162" s="135"/>
      <c r="BN162" s="135"/>
      <c r="BO162" s="135"/>
    </row>
    <row r="163" ht="20.05" customHeight="1">
      <c r="A163" s="73"/>
      <c r="B163" s="80"/>
      <c r="C163" s="46"/>
      <c r="D163" s="46"/>
      <c r="E163" s="46"/>
      <c r="F163" s="46"/>
      <c r="G163" s="46"/>
      <c r="H163" s="135">
        <v>1310</v>
      </c>
      <c r="I163" s="46"/>
      <c r="J163" s="135"/>
      <c r="K163" s="46"/>
      <c r="L163" s="46"/>
      <c r="M163" s="46"/>
      <c r="N163" s="135">
        <v>1317</v>
      </c>
      <c r="O163" s="135"/>
      <c r="P163" s="135"/>
      <c r="Q163" s="46"/>
      <c r="R163" s="46"/>
      <c r="S163" s="46"/>
      <c r="T163" s="135">
        <v>1346</v>
      </c>
      <c r="U163" s="135"/>
      <c r="V163" s="135"/>
      <c r="W163" s="46"/>
      <c r="X163" s="46"/>
      <c r="Y163" s="46"/>
      <c r="Z163" s="135">
        <v>1384</v>
      </c>
      <c r="AA163" s="135"/>
      <c r="AB163" s="135"/>
      <c r="AC163" s="46"/>
      <c r="AD163" s="46"/>
      <c r="AE163" s="46"/>
      <c r="AF163" s="135">
        <v>1422</v>
      </c>
      <c r="AG163" s="135"/>
      <c r="AH163" s="135"/>
      <c r="AI163" s="46"/>
      <c r="AJ163" s="46"/>
      <c r="AK163" s="46"/>
      <c r="AL163" s="135">
        <v>1499</v>
      </c>
      <c r="AM163" s="135"/>
      <c r="AN163" s="135"/>
      <c r="AO163" s="46"/>
      <c r="AP163" s="46"/>
      <c r="AQ163" s="46"/>
      <c r="AR163" s="135">
        <v>0</v>
      </c>
      <c r="AS163" s="135"/>
      <c r="AT163" s="135"/>
      <c r="AU163" s="46"/>
      <c r="AV163" s="46"/>
      <c r="AW163" s="46"/>
      <c r="AX163" s="135">
        <v>0</v>
      </c>
      <c r="AY163" s="46"/>
      <c r="AZ163" s="46"/>
      <c r="BA163" s="46"/>
      <c r="BB163" s="135"/>
      <c r="BC163" s="135"/>
      <c r="BD163" s="135">
        <v>0</v>
      </c>
      <c r="BE163" s="135"/>
      <c r="BF163" s="135"/>
      <c r="BG163" s="135"/>
      <c r="BH163" s="135"/>
      <c r="BI163" s="135"/>
      <c r="BJ163" s="135"/>
      <c r="BK163" s="135"/>
      <c r="BL163" s="135"/>
      <c r="BM163" s="135"/>
      <c r="BN163" s="135"/>
      <c r="BO163" s="135"/>
    </row>
    <row r="164" ht="20.05" customHeight="1">
      <c r="A164" s="73"/>
      <c r="B164" s="80"/>
      <c r="C164" s="46"/>
      <c r="D164" s="46"/>
      <c r="E164" s="46"/>
      <c r="F164" s="46"/>
      <c r="G164" s="46"/>
      <c r="H164" s="135"/>
      <c r="I164" s="46"/>
      <c r="J164" s="135"/>
      <c r="K164" s="46"/>
      <c r="L164" s="46"/>
      <c r="M164" s="46"/>
      <c r="N164" s="135"/>
      <c r="O164" s="135"/>
      <c r="P164" s="135"/>
      <c r="Q164" s="46"/>
      <c r="R164" s="46"/>
      <c r="S164" s="46"/>
      <c r="T164" s="135"/>
      <c r="U164" s="135"/>
      <c r="V164" s="135"/>
      <c r="W164" s="46"/>
      <c r="X164" s="46"/>
      <c r="Y164" s="46"/>
      <c r="Z164" s="135"/>
      <c r="AA164" s="135"/>
      <c r="AB164" s="135"/>
      <c r="AC164" s="46"/>
      <c r="AD164" s="46"/>
      <c r="AE164" s="46"/>
      <c r="AF164" s="135"/>
      <c r="AG164" s="135"/>
      <c r="AH164" s="135"/>
      <c r="AI164" s="46"/>
      <c r="AJ164" s="46"/>
      <c r="AK164" s="46"/>
      <c r="AL164" s="135"/>
      <c r="AM164" s="135"/>
      <c r="AN164" s="135"/>
      <c r="AO164" s="46"/>
      <c r="AP164" s="46"/>
      <c r="AQ164" s="46"/>
      <c r="AR164" s="135"/>
      <c r="AS164" s="135"/>
      <c r="AT164" s="135"/>
      <c r="AU164" s="46"/>
      <c r="AV164" s="46"/>
      <c r="AW164" s="46"/>
      <c r="AX164" s="135"/>
      <c r="AY164" s="46"/>
      <c r="AZ164" s="46"/>
      <c r="BA164" s="46"/>
      <c r="BB164" s="135"/>
      <c r="BC164" s="135"/>
      <c r="BD164" s="135"/>
      <c r="BE164" s="135"/>
      <c r="BF164" s="135"/>
      <c r="BG164" s="135"/>
      <c r="BH164" s="135"/>
      <c r="BI164" s="135"/>
      <c r="BJ164" s="135"/>
      <c r="BK164" s="135"/>
      <c r="BL164" s="135"/>
      <c r="BM164" s="135"/>
      <c r="BN164" s="135"/>
      <c r="BO164" s="135"/>
    </row>
    <row r="165" ht="20.05" customHeight="1">
      <c r="A165" s="73"/>
      <c r="B165" s="80"/>
      <c r="C165" s="46"/>
      <c r="D165" s="46"/>
      <c r="E165" s="46"/>
      <c r="F165" s="46"/>
      <c r="G165" s="46"/>
      <c r="H165" s="135"/>
      <c r="I165" s="46"/>
      <c r="J165" s="135"/>
      <c r="K165" s="46"/>
      <c r="L165" s="46"/>
      <c r="M165" s="46"/>
      <c r="N165" s="135"/>
      <c r="O165" s="135"/>
      <c r="P165" s="135"/>
      <c r="Q165" s="46"/>
      <c r="R165" s="46"/>
      <c r="S165" s="46"/>
      <c r="T165" s="135"/>
      <c r="U165" s="135"/>
      <c r="V165" s="135"/>
      <c r="W165" s="46"/>
      <c r="X165" s="46"/>
      <c r="Y165" s="46"/>
      <c r="Z165" s="135"/>
      <c r="AA165" s="135"/>
      <c r="AB165" s="135"/>
      <c r="AC165" s="46"/>
      <c r="AD165" s="46"/>
      <c r="AE165" s="46"/>
      <c r="AF165" s="135"/>
      <c r="AG165" s="135"/>
      <c r="AH165" s="135"/>
      <c r="AI165" s="46"/>
      <c r="AJ165" s="46"/>
      <c r="AK165" s="46"/>
      <c r="AL165" s="135"/>
      <c r="AM165" s="135"/>
      <c r="AN165" s="135"/>
      <c r="AO165" s="46"/>
      <c r="AP165" s="46"/>
      <c r="AQ165" s="46"/>
      <c r="AR165" s="135"/>
      <c r="AS165" s="135"/>
      <c r="AT165" s="135"/>
      <c r="AU165" s="46"/>
      <c r="AV165" s="46"/>
      <c r="AW165" s="46"/>
      <c r="AX165" s="135"/>
      <c r="AY165" s="46"/>
      <c r="AZ165" s="46"/>
      <c r="BA165" s="46"/>
      <c r="BB165" s="135"/>
      <c r="BC165" s="135"/>
      <c r="BD165" s="135"/>
      <c r="BE165" s="135"/>
      <c r="BF165" s="135"/>
      <c r="BG165" s="135"/>
      <c r="BH165" s="135"/>
      <c r="BI165" s="135"/>
      <c r="BJ165" s="135"/>
      <c r="BK165" s="135"/>
      <c r="BL165" s="135"/>
      <c r="BM165" s="135"/>
      <c r="BN165" s="135"/>
      <c r="BO165" s="135"/>
    </row>
    <row r="166" ht="20.05" customHeight="1">
      <c r="A166" s="73"/>
      <c r="B166" s="80"/>
      <c r="C166" s="46"/>
      <c r="D166" s="46"/>
      <c r="E166" s="46"/>
      <c r="F166" s="46"/>
      <c r="G166" s="46"/>
      <c r="H166" s="135">
        <v>1073</v>
      </c>
      <c r="I166" s="46"/>
      <c r="J166" s="135"/>
      <c r="K166" s="46"/>
      <c r="L166" s="46"/>
      <c r="M166" s="46"/>
      <c r="N166" s="135">
        <v>1094</v>
      </c>
      <c r="O166" s="135"/>
      <c r="P166" s="135"/>
      <c r="Q166" s="46"/>
      <c r="R166" s="46"/>
      <c r="S166" s="46"/>
      <c r="T166" s="135">
        <v>1111</v>
      </c>
      <c r="U166" s="135"/>
      <c r="V166" s="135"/>
      <c r="W166" s="46"/>
      <c r="X166" s="46"/>
      <c r="Y166" s="46"/>
      <c r="Z166" s="135">
        <v>1211</v>
      </c>
      <c r="AA166" s="135"/>
      <c r="AB166" s="135"/>
      <c r="AC166" s="46"/>
      <c r="AD166" s="46"/>
      <c r="AE166" s="46"/>
      <c r="AF166" s="135">
        <v>1245</v>
      </c>
      <c r="AG166" s="135"/>
      <c r="AH166" s="135"/>
      <c r="AI166" s="46"/>
      <c r="AJ166" s="46"/>
      <c r="AK166" s="46"/>
      <c r="AL166" s="135">
        <v>0</v>
      </c>
      <c r="AM166" s="135"/>
      <c r="AN166" s="135"/>
      <c r="AO166" s="46"/>
      <c r="AP166" s="46"/>
      <c r="AQ166" s="46"/>
      <c r="AR166" s="135">
        <v>0</v>
      </c>
      <c r="AS166" s="135"/>
      <c r="AT166" s="135"/>
      <c r="AU166" s="46"/>
      <c r="AV166" s="46"/>
      <c r="AW166" s="46"/>
      <c r="AX166" s="135">
        <v>0</v>
      </c>
      <c r="AY166" s="46"/>
      <c r="AZ166" s="46"/>
      <c r="BA166" s="46"/>
      <c r="BB166" s="135"/>
      <c r="BC166" s="135"/>
      <c r="BD166" s="135">
        <v>0</v>
      </c>
      <c r="BE166" s="135"/>
      <c r="BF166" s="135"/>
      <c r="BG166" s="135"/>
      <c r="BH166" s="135"/>
      <c r="BI166" s="135"/>
      <c r="BJ166" s="135"/>
      <c r="BK166" s="135"/>
      <c r="BL166" s="135"/>
      <c r="BM166" s="135"/>
      <c r="BN166" s="135"/>
      <c r="BO166" s="135"/>
    </row>
    <row r="167" ht="20.05" customHeight="1">
      <c r="A167" s="73"/>
      <c r="B167" s="80"/>
      <c r="C167" s="46"/>
      <c r="D167" s="46"/>
      <c r="E167" s="46"/>
      <c r="F167" s="46"/>
      <c r="G167" s="46"/>
      <c r="H167" s="135"/>
      <c r="I167" s="46"/>
      <c r="J167" s="135"/>
      <c r="K167" s="46"/>
      <c r="L167" s="46"/>
      <c r="M167" s="46"/>
      <c r="N167" s="135"/>
      <c r="O167" s="135"/>
      <c r="P167" s="135"/>
      <c r="Q167" s="46"/>
      <c r="R167" s="46"/>
      <c r="S167" s="46"/>
      <c r="T167" s="135"/>
      <c r="U167" s="135"/>
      <c r="V167" s="135"/>
      <c r="W167" s="46"/>
      <c r="X167" s="46"/>
      <c r="Y167" s="46"/>
      <c r="Z167" s="135"/>
      <c r="AA167" s="135"/>
      <c r="AB167" s="135"/>
      <c r="AC167" s="46"/>
      <c r="AD167" s="46"/>
      <c r="AE167" s="46"/>
      <c r="AF167" s="135"/>
      <c r="AG167" s="135"/>
      <c r="AH167" s="135"/>
      <c r="AI167" s="46"/>
      <c r="AJ167" s="46"/>
      <c r="AK167" s="46"/>
      <c r="AL167" s="135"/>
      <c r="AM167" s="135"/>
      <c r="AN167" s="135"/>
      <c r="AO167" s="46"/>
      <c r="AP167" s="46"/>
      <c r="AQ167" s="46"/>
      <c r="AR167" s="135"/>
      <c r="AS167" s="135"/>
      <c r="AT167" s="135"/>
      <c r="AU167" s="46"/>
      <c r="AV167" s="46"/>
      <c r="AW167" s="46"/>
      <c r="AX167" s="135"/>
      <c r="AY167" s="46"/>
      <c r="AZ167" s="46"/>
      <c r="BA167" s="46"/>
      <c r="BB167" s="135"/>
      <c r="BC167" s="135"/>
      <c r="BD167" s="135"/>
      <c r="BE167" s="135"/>
      <c r="BF167" s="135"/>
      <c r="BG167" s="135"/>
      <c r="BH167" s="135"/>
      <c r="BI167" s="135"/>
      <c r="BJ167" s="135"/>
      <c r="BK167" s="135"/>
      <c r="BL167" s="135"/>
      <c r="BM167" s="135"/>
      <c r="BN167" s="135"/>
      <c r="BO167" s="135"/>
    </row>
    <row r="168" ht="20.05" customHeight="1">
      <c r="A168" s="73"/>
      <c r="B168" s="80"/>
      <c r="C168" s="46"/>
      <c r="D168" s="46"/>
      <c r="E168" s="46"/>
      <c r="F168" s="46"/>
      <c r="G168" s="46"/>
      <c r="H168" s="135"/>
      <c r="I168" s="46"/>
      <c r="J168" s="135"/>
      <c r="K168" s="46"/>
      <c r="L168" s="46"/>
      <c r="M168" s="46"/>
      <c r="N168" s="135"/>
      <c r="O168" s="135"/>
      <c r="P168" s="135"/>
      <c r="Q168" s="46"/>
      <c r="R168" s="46"/>
      <c r="S168" s="46"/>
      <c r="T168" s="135"/>
      <c r="U168" s="135"/>
      <c r="V168" s="135"/>
      <c r="W168" s="46"/>
      <c r="X168" s="46"/>
      <c r="Y168" s="46"/>
      <c r="Z168" s="135"/>
      <c r="AA168" s="135"/>
      <c r="AB168" s="135"/>
      <c r="AC168" s="46"/>
      <c r="AD168" s="46"/>
      <c r="AE168" s="46"/>
      <c r="AF168" s="135"/>
      <c r="AG168" s="135"/>
      <c r="AH168" s="135"/>
      <c r="AI168" s="46"/>
      <c r="AJ168" s="46"/>
      <c r="AK168" s="46"/>
      <c r="AL168" s="135"/>
      <c r="AM168" s="135"/>
      <c r="AN168" s="135"/>
      <c r="AO168" s="46"/>
      <c r="AP168" s="46"/>
      <c r="AQ168" s="46"/>
      <c r="AR168" s="135"/>
      <c r="AS168" s="135"/>
      <c r="AT168" s="135"/>
      <c r="AU168" s="46"/>
      <c r="AV168" s="46"/>
      <c r="AW168" s="46"/>
      <c r="AX168" s="135"/>
      <c r="AY168" s="46"/>
      <c r="AZ168" s="46"/>
      <c r="BA168" s="46"/>
      <c r="BB168" s="135"/>
      <c r="BC168" s="135"/>
      <c r="BD168" s="135"/>
      <c r="BE168" s="135"/>
      <c r="BF168" s="135"/>
      <c r="BG168" s="135"/>
      <c r="BH168" s="135"/>
      <c r="BI168" s="135"/>
      <c r="BJ168" s="135"/>
      <c r="BK168" s="135"/>
      <c r="BL168" s="135"/>
      <c r="BM168" s="135"/>
      <c r="BN168" s="135"/>
      <c r="BO168" s="135"/>
    </row>
    <row r="169" ht="20.05" customHeight="1">
      <c r="A169" s="73"/>
      <c r="B169" s="80"/>
      <c r="C169" s="46"/>
      <c r="D169" s="46"/>
      <c r="E169" s="46"/>
      <c r="F169" s="46"/>
      <c r="G169" s="46"/>
      <c r="H169" s="135">
        <v>1031</v>
      </c>
      <c r="I169" s="46"/>
      <c r="J169" s="135"/>
      <c r="K169" s="46"/>
      <c r="L169" s="46"/>
      <c r="M169" s="46"/>
      <c r="N169" s="135">
        <v>1087</v>
      </c>
      <c r="O169" s="135"/>
      <c r="P169" s="135"/>
      <c r="Q169" s="46"/>
      <c r="R169" s="46"/>
      <c r="S169" s="46"/>
      <c r="T169" s="135">
        <v>1102</v>
      </c>
      <c r="U169" s="135"/>
      <c r="V169" s="135"/>
      <c r="W169" s="46"/>
      <c r="X169" s="46"/>
      <c r="Y169" s="46"/>
      <c r="Z169" s="135">
        <v>1128</v>
      </c>
      <c r="AA169" s="135"/>
      <c r="AB169" s="135"/>
      <c r="AC169" s="46"/>
      <c r="AD169" s="46"/>
      <c r="AE169" s="46"/>
      <c r="AF169" s="135">
        <v>0</v>
      </c>
      <c r="AG169" s="135"/>
      <c r="AH169" s="135"/>
      <c r="AI169" s="46"/>
      <c r="AJ169" s="46"/>
      <c r="AK169" s="46"/>
      <c r="AL169" s="135">
        <v>0</v>
      </c>
      <c r="AM169" s="135"/>
      <c r="AN169" s="135"/>
      <c r="AO169" s="46"/>
      <c r="AP169" s="46"/>
      <c r="AQ169" s="46"/>
      <c r="AR169" s="135">
        <v>0</v>
      </c>
      <c r="AS169" s="135"/>
      <c r="AT169" s="135"/>
      <c r="AU169" s="46"/>
      <c r="AV169" s="46"/>
      <c r="AW169" s="46"/>
      <c r="AX169" s="135">
        <v>0</v>
      </c>
      <c r="AY169" s="46"/>
      <c r="AZ169" s="46"/>
      <c r="BA169" s="46"/>
      <c r="BB169" s="135"/>
      <c r="BC169" s="135"/>
      <c r="BD169" s="135">
        <v>0</v>
      </c>
      <c r="BE169" s="135"/>
      <c r="BF169" s="135"/>
      <c r="BG169" s="135"/>
      <c r="BH169" s="135"/>
      <c r="BI169" s="135"/>
      <c r="BJ169" s="135"/>
      <c r="BK169" s="135"/>
      <c r="BL169" s="135"/>
      <c r="BM169" s="135"/>
      <c r="BN169" s="135"/>
      <c r="BO169" s="135"/>
    </row>
    <row r="170" ht="20.05" customHeight="1">
      <c r="A170" s="73"/>
      <c r="B170" s="80"/>
      <c r="C170" s="46"/>
      <c r="D170" s="46"/>
      <c r="E170" s="46"/>
      <c r="F170" s="46"/>
      <c r="G170" s="46"/>
      <c r="H170" s="135"/>
      <c r="I170" s="46"/>
      <c r="J170" s="135"/>
      <c r="K170" s="46"/>
      <c r="L170" s="46"/>
      <c r="M170" s="46"/>
      <c r="N170" s="135"/>
      <c r="O170" s="135"/>
      <c r="P170" s="135"/>
      <c r="Q170" s="46"/>
      <c r="R170" s="46"/>
      <c r="S170" s="46"/>
      <c r="T170" s="135"/>
      <c r="U170" s="135"/>
      <c r="V170" s="135"/>
      <c r="W170" s="46"/>
      <c r="X170" s="46"/>
      <c r="Y170" s="46"/>
      <c r="Z170" s="135"/>
      <c r="AA170" s="135"/>
      <c r="AB170" s="135"/>
      <c r="AC170" s="46"/>
      <c r="AD170" s="46"/>
      <c r="AE170" s="46"/>
      <c r="AF170" s="135"/>
      <c r="AG170" s="135"/>
      <c r="AH170" s="135"/>
      <c r="AI170" s="46"/>
      <c r="AJ170" s="46"/>
      <c r="AK170" s="46"/>
      <c r="AL170" s="135"/>
      <c r="AM170" s="135"/>
      <c r="AN170" s="135"/>
      <c r="AO170" s="46"/>
      <c r="AP170" s="46"/>
      <c r="AQ170" s="46"/>
      <c r="AR170" s="135"/>
      <c r="AS170" s="135"/>
      <c r="AT170" s="135"/>
      <c r="AU170" s="46"/>
      <c r="AV170" s="46"/>
      <c r="AW170" s="46"/>
      <c r="AX170" s="135"/>
      <c r="AY170" s="46"/>
      <c r="AZ170" s="46"/>
      <c r="BA170" s="46"/>
      <c r="BB170" s="135"/>
      <c r="BC170" s="135"/>
      <c r="BD170" s="135"/>
      <c r="BE170" s="135"/>
      <c r="BF170" s="135"/>
      <c r="BG170" s="135"/>
      <c r="BH170" s="135"/>
      <c r="BI170" s="135"/>
      <c r="BJ170" s="135"/>
      <c r="BK170" s="135"/>
      <c r="BL170" s="135"/>
      <c r="BM170" s="135"/>
      <c r="BN170" s="135"/>
      <c r="BO170" s="135"/>
    </row>
    <row r="171" ht="20.05" customHeight="1">
      <c r="A171" s="73"/>
      <c r="B171" s="80"/>
      <c r="C171" s="46"/>
      <c r="D171" s="46"/>
      <c r="E171" s="46"/>
      <c r="F171" s="46"/>
      <c r="G171" s="46"/>
      <c r="H171" s="135"/>
      <c r="I171" s="46"/>
      <c r="J171" s="135"/>
      <c r="K171" s="46"/>
      <c r="L171" s="46"/>
      <c r="M171" s="46"/>
      <c r="N171" s="135"/>
      <c r="O171" s="135"/>
      <c r="P171" s="135"/>
      <c r="Q171" s="46"/>
      <c r="R171" s="46"/>
      <c r="S171" s="46"/>
      <c r="T171" s="135"/>
      <c r="U171" s="135"/>
      <c r="V171" s="135"/>
      <c r="W171" s="46"/>
      <c r="X171" s="46"/>
      <c r="Y171" s="46"/>
      <c r="Z171" s="135"/>
      <c r="AA171" s="135"/>
      <c r="AB171" s="135"/>
      <c r="AC171" s="46"/>
      <c r="AD171" s="46"/>
      <c r="AE171" s="46"/>
      <c r="AF171" s="135"/>
      <c r="AG171" s="135"/>
      <c r="AH171" s="135"/>
      <c r="AI171" s="46"/>
      <c r="AJ171" s="46"/>
      <c r="AK171" s="46"/>
      <c r="AL171" s="135"/>
      <c r="AM171" s="135"/>
      <c r="AN171" s="135"/>
      <c r="AO171" s="46"/>
      <c r="AP171" s="46"/>
      <c r="AQ171" s="46"/>
      <c r="AR171" s="135"/>
      <c r="AS171" s="135"/>
      <c r="AT171" s="135"/>
      <c r="AU171" s="46"/>
      <c r="AV171" s="46"/>
      <c r="AW171" s="46"/>
      <c r="AX171" s="135"/>
      <c r="AY171" s="46"/>
      <c r="AZ171" s="46"/>
      <c r="BA171" s="46"/>
      <c r="BB171" s="135"/>
      <c r="BC171" s="135"/>
      <c r="BD171" s="135"/>
      <c r="BE171" s="135"/>
      <c r="BF171" s="135"/>
      <c r="BG171" s="135"/>
      <c r="BH171" s="135"/>
      <c r="BI171" s="135"/>
      <c r="BJ171" s="135"/>
      <c r="BK171" s="135"/>
      <c r="BL171" s="135"/>
      <c r="BM171" s="135"/>
      <c r="BN171" s="135"/>
      <c r="BO171" s="135"/>
    </row>
    <row r="172" ht="20.05" customHeight="1">
      <c r="A172" s="73"/>
      <c r="B172" s="80"/>
      <c r="C172" s="46"/>
      <c r="D172" s="46"/>
      <c r="E172" s="46"/>
      <c r="F172" s="46"/>
      <c r="G172" s="46"/>
      <c r="H172" s="135">
        <v>602</v>
      </c>
      <c r="I172" s="46"/>
      <c r="J172" s="135"/>
      <c r="K172" s="46"/>
      <c r="L172" s="46"/>
      <c r="M172" s="46"/>
      <c r="N172" s="135">
        <v>612</v>
      </c>
      <c r="O172" s="135"/>
      <c r="P172" s="135"/>
      <c r="Q172" s="46"/>
      <c r="R172" s="46"/>
      <c r="S172" s="46"/>
      <c r="T172" s="135">
        <v>641</v>
      </c>
      <c r="U172" s="135"/>
      <c r="V172" s="135"/>
      <c r="W172" s="46"/>
      <c r="X172" s="46"/>
      <c r="Y172" s="46"/>
      <c r="Z172" s="135">
        <v>0</v>
      </c>
      <c r="AA172" s="135"/>
      <c r="AB172" s="135"/>
      <c r="AC172" s="46"/>
      <c r="AD172" s="46"/>
      <c r="AE172" s="46"/>
      <c r="AF172" s="135">
        <v>0</v>
      </c>
      <c r="AG172" s="135"/>
      <c r="AH172" s="135"/>
      <c r="AI172" s="46"/>
      <c r="AJ172" s="46"/>
      <c r="AK172" s="46"/>
      <c r="AL172" s="135">
        <v>0</v>
      </c>
      <c r="AM172" s="135"/>
      <c r="AN172" s="135"/>
      <c r="AO172" s="46"/>
      <c r="AP172" s="46"/>
      <c r="AQ172" s="46"/>
      <c r="AR172" s="135">
        <v>0</v>
      </c>
      <c r="AS172" s="135"/>
      <c r="AT172" s="135"/>
      <c r="AU172" s="46"/>
      <c r="AV172" s="46"/>
      <c r="AW172" s="46"/>
      <c r="AX172" s="135">
        <v>0</v>
      </c>
      <c r="AY172" s="46"/>
      <c r="AZ172" s="46"/>
      <c r="BA172" s="46"/>
      <c r="BB172" s="135"/>
      <c r="BC172" s="135"/>
      <c r="BD172" s="135">
        <v>0</v>
      </c>
      <c r="BE172" s="135"/>
      <c r="BF172" s="135"/>
      <c r="BG172" s="135"/>
      <c r="BH172" s="135"/>
      <c r="BI172" s="135"/>
      <c r="BJ172" s="135"/>
      <c r="BK172" s="135"/>
      <c r="BL172" s="135"/>
      <c r="BM172" s="135"/>
      <c r="BN172" s="135"/>
      <c r="BO172" s="135"/>
    </row>
    <row r="173" ht="20.05" customHeight="1">
      <c r="A173" s="73"/>
      <c r="B173" s="80"/>
      <c r="C173" s="46"/>
      <c r="D173" s="46"/>
      <c r="E173" s="46"/>
      <c r="F173" s="46"/>
      <c r="G173" s="46"/>
      <c r="H173" s="135"/>
      <c r="I173" s="46"/>
      <c r="J173" s="135"/>
      <c r="K173" s="46"/>
      <c r="L173" s="46"/>
      <c r="M173" s="46"/>
      <c r="N173" s="135"/>
      <c r="O173" s="135"/>
      <c r="P173" s="135"/>
      <c r="Q173" s="46"/>
      <c r="R173" s="46"/>
      <c r="S173" s="46"/>
      <c r="T173" s="135"/>
      <c r="U173" s="135"/>
      <c r="V173" s="135"/>
      <c r="W173" s="46"/>
      <c r="X173" s="46"/>
      <c r="Y173" s="46"/>
      <c r="Z173" s="135"/>
      <c r="AA173" s="135"/>
      <c r="AB173" s="135"/>
      <c r="AC173" s="46"/>
      <c r="AD173" s="46"/>
      <c r="AE173" s="46"/>
      <c r="AF173" s="135"/>
      <c r="AG173" s="135"/>
      <c r="AH173" s="135"/>
      <c r="AI173" s="46"/>
      <c r="AJ173" s="46"/>
      <c r="AK173" s="46"/>
      <c r="AL173" s="135"/>
      <c r="AM173" s="135"/>
      <c r="AN173" s="135"/>
      <c r="AO173" s="46"/>
      <c r="AP173" s="46"/>
      <c r="AQ173" s="46"/>
      <c r="AR173" s="135"/>
      <c r="AS173" s="135"/>
      <c r="AT173" s="135"/>
      <c r="AU173" s="46"/>
      <c r="AV173" s="46"/>
      <c r="AW173" s="46"/>
      <c r="AX173" s="135"/>
      <c r="AY173" s="46"/>
      <c r="AZ173" s="46"/>
      <c r="BA173" s="46"/>
      <c r="BB173" s="135"/>
      <c r="BC173" s="135"/>
      <c r="BD173" s="135"/>
      <c r="BE173" s="135"/>
      <c r="BF173" s="135"/>
      <c r="BG173" s="135"/>
      <c r="BH173" s="135"/>
      <c r="BI173" s="135"/>
      <c r="BJ173" s="135"/>
      <c r="BK173" s="135"/>
      <c r="BL173" s="135"/>
      <c r="BM173" s="135"/>
      <c r="BN173" s="135"/>
      <c r="BO173" s="135"/>
    </row>
    <row r="174" ht="20.05" customHeight="1">
      <c r="A174" s="73"/>
      <c r="B174" s="80"/>
      <c r="C174" s="46"/>
      <c r="D174" s="46"/>
      <c r="E174" s="46"/>
      <c r="F174" s="46"/>
      <c r="G174" s="46"/>
      <c r="H174" s="135"/>
      <c r="I174" s="46"/>
      <c r="J174" s="135"/>
      <c r="K174" s="46"/>
      <c r="L174" s="46"/>
      <c r="M174" s="46"/>
      <c r="N174" s="135"/>
      <c r="O174" s="135"/>
      <c r="P174" s="135"/>
      <c r="Q174" s="46"/>
      <c r="R174" s="46"/>
      <c r="S174" s="46"/>
      <c r="T174" s="135"/>
      <c r="U174" s="135"/>
      <c r="V174" s="135"/>
      <c r="W174" s="46"/>
      <c r="X174" s="46"/>
      <c r="Y174" s="46"/>
      <c r="Z174" s="135"/>
      <c r="AA174" s="135"/>
      <c r="AB174" s="135"/>
      <c r="AC174" s="46"/>
      <c r="AD174" s="46"/>
      <c r="AE174" s="46"/>
      <c r="AF174" s="135"/>
      <c r="AG174" s="135"/>
      <c r="AH174" s="135"/>
      <c r="AI174" s="46"/>
      <c r="AJ174" s="46"/>
      <c r="AK174" s="46"/>
      <c r="AL174" s="135"/>
      <c r="AM174" s="135"/>
      <c r="AN174" s="135"/>
      <c r="AO174" s="46"/>
      <c r="AP174" s="46"/>
      <c r="AQ174" s="46"/>
      <c r="AR174" s="135"/>
      <c r="AS174" s="135"/>
      <c r="AT174" s="135"/>
      <c r="AU174" s="46"/>
      <c r="AV174" s="46"/>
      <c r="AW174" s="46"/>
      <c r="AX174" s="135"/>
      <c r="AY174" s="46"/>
      <c r="AZ174" s="46"/>
      <c r="BA174" s="46"/>
      <c r="BB174" s="135"/>
      <c r="BC174" s="135"/>
      <c r="BD174" s="135"/>
      <c r="BE174" s="135"/>
      <c r="BF174" s="135"/>
      <c r="BG174" s="135"/>
      <c r="BH174" s="135"/>
      <c r="BI174" s="135"/>
      <c r="BJ174" s="135"/>
      <c r="BK174" s="135"/>
      <c r="BL174" s="135"/>
      <c r="BM174" s="135"/>
      <c r="BN174" s="135"/>
      <c r="BO174" s="135"/>
    </row>
    <row r="175" ht="20.05" customHeight="1">
      <c r="A175" s="73"/>
      <c r="B175" s="80"/>
      <c r="C175" s="46"/>
      <c r="D175" s="46"/>
      <c r="E175" s="46"/>
      <c r="F175" s="46"/>
      <c r="G175" s="46"/>
      <c r="H175" s="135">
        <v>321</v>
      </c>
      <c r="I175" s="46"/>
      <c r="J175" s="135"/>
      <c r="K175" s="46"/>
      <c r="L175" s="46"/>
      <c r="M175" s="46"/>
      <c r="N175" s="135">
        <v>0</v>
      </c>
      <c r="O175" s="135"/>
      <c r="P175" s="135"/>
      <c r="Q175" s="46"/>
      <c r="R175" s="46"/>
      <c r="S175" s="46"/>
      <c r="T175" s="135">
        <v>0</v>
      </c>
      <c r="U175" s="135"/>
      <c r="V175" s="135"/>
      <c r="W175" s="46"/>
      <c r="X175" s="46"/>
      <c r="Y175" s="46"/>
      <c r="Z175" s="135">
        <v>0</v>
      </c>
      <c r="AA175" s="135"/>
      <c r="AB175" s="135"/>
      <c r="AC175" s="46"/>
      <c r="AD175" s="46"/>
      <c r="AE175" s="46"/>
      <c r="AF175" s="135">
        <v>0</v>
      </c>
      <c r="AG175" s="135"/>
      <c r="AH175" s="135"/>
      <c r="AI175" s="46"/>
      <c r="AJ175" s="46"/>
      <c r="AK175" s="46"/>
      <c r="AL175" s="135">
        <v>0</v>
      </c>
      <c r="AM175" s="135"/>
      <c r="AN175" s="135"/>
      <c r="AO175" s="46"/>
      <c r="AP175" s="46"/>
      <c r="AQ175" s="46"/>
      <c r="AR175" s="135">
        <v>0</v>
      </c>
      <c r="AS175" s="135"/>
      <c r="AT175" s="135"/>
      <c r="AU175" s="46"/>
      <c r="AV175" s="46"/>
      <c r="AW175" s="46"/>
      <c r="AX175" s="135">
        <v>0</v>
      </c>
      <c r="AY175" s="46"/>
      <c r="AZ175" s="46"/>
      <c r="BA175" s="46"/>
      <c r="BB175" s="135"/>
      <c r="BC175" s="135"/>
      <c r="BD175" s="135">
        <v>0</v>
      </c>
      <c r="BE175" s="135"/>
      <c r="BF175" s="135"/>
      <c r="BG175" s="135"/>
      <c r="BH175" s="135"/>
      <c r="BI175" s="135"/>
      <c r="BJ175" s="135"/>
      <c r="BK175" s="135"/>
      <c r="BL175" s="135"/>
      <c r="BM175" s="135"/>
      <c r="BN175" s="135"/>
      <c r="BO175" s="135"/>
    </row>
    <row r="176" ht="20.05" customHeight="1">
      <c r="A176" s="73"/>
      <c r="B176" s="80"/>
      <c r="C176" s="46"/>
      <c r="D176" s="46"/>
      <c r="E176" s="46"/>
      <c r="F176" s="46"/>
      <c r="G176" s="46"/>
      <c r="H176" s="135"/>
      <c r="I176" s="46"/>
      <c r="J176" s="135"/>
      <c r="K176" s="46"/>
      <c r="L176" s="46"/>
      <c r="M176" s="46"/>
      <c r="N176" s="135"/>
      <c r="O176" s="135"/>
      <c r="P176" s="135"/>
      <c r="Q176" s="46"/>
      <c r="R176" s="46"/>
      <c r="S176" s="46"/>
      <c r="T176" s="135"/>
      <c r="U176" s="135"/>
      <c r="V176" s="135"/>
      <c r="W176" s="46"/>
      <c r="X176" s="46"/>
      <c r="Y176" s="46"/>
      <c r="Z176" s="135"/>
      <c r="AA176" s="135"/>
      <c r="AB176" s="135"/>
      <c r="AC176" s="46"/>
      <c r="AD176" s="46"/>
      <c r="AE176" s="46"/>
      <c r="AF176" s="135"/>
      <c r="AG176" s="135"/>
      <c r="AH176" s="135"/>
      <c r="AI176" s="46"/>
      <c r="AJ176" s="46"/>
      <c r="AK176" s="46"/>
      <c r="AL176" s="135"/>
      <c r="AM176" s="135"/>
      <c r="AN176" s="135"/>
      <c r="AO176" s="46"/>
      <c r="AP176" s="46"/>
      <c r="AQ176" s="46"/>
      <c r="AR176" s="135"/>
      <c r="AS176" s="135"/>
      <c r="AT176" s="135"/>
      <c r="AU176" s="46"/>
      <c r="AV176" s="46"/>
      <c r="AW176" s="46"/>
      <c r="AX176" s="135"/>
      <c r="AY176" s="46"/>
      <c r="AZ176" s="46"/>
      <c r="BA176" s="46"/>
      <c r="BB176" s="135"/>
      <c r="BC176" s="135"/>
      <c r="BD176" s="135"/>
      <c r="BE176" s="135"/>
      <c r="BF176" s="135"/>
      <c r="BG176" s="135"/>
      <c r="BH176" s="135"/>
      <c r="BI176" s="135"/>
      <c r="BJ176" s="135"/>
      <c r="BK176" s="135"/>
      <c r="BL176" s="135"/>
      <c r="BM176" s="135"/>
      <c r="BN176" s="135"/>
      <c r="BO176" s="135"/>
    </row>
    <row r="177" ht="20.05" customHeight="1">
      <c r="A177" s="73"/>
      <c r="B177" s="80"/>
      <c r="C177" s="46"/>
      <c r="D177" s="46"/>
      <c r="E177" s="46"/>
      <c r="F177" s="46"/>
      <c r="G177" s="46"/>
      <c r="H177" s="135"/>
      <c r="I177" s="46"/>
      <c r="J177" s="135"/>
      <c r="K177" s="46"/>
      <c r="L177" s="46"/>
      <c r="M177" s="46"/>
      <c r="N177" s="135"/>
      <c r="O177" s="135"/>
      <c r="P177" s="135"/>
      <c r="Q177" s="46"/>
      <c r="R177" s="46"/>
      <c r="S177" s="46"/>
      <c r="T177" s="135"/>
      <c r="U177" s="135"/>
      <c r="V177" s="135"/>
      <c r="W177" s="46"/>
      <c r="X177" s="46"/>
      <c r="Y177" s="46"/>
      <c r="Z177" s="135"/>
      <c r="AA177" s="135"/>
      <c r="AB177" s="135"/>
      <c r="AC177" s="46"/>
      <c r="AD177" s="46"/>
      <c r="AE177" s="46"/>
      <c r="AF177" s="135"/>
      <c r="AG177" s="135"/>
      <c r="AH177" s="135"/>
      <c r="AI177" s="46"/>
      <c r="AJ177" s="46"/>
      <c r="AK177" s="46"/>
      <c r="AL177" s="135"/>
      <c r="AM177" s="135"/>
      <c r="AN177" s="135"/>
      <c r="AO177" s="46"/>
      <c r="AP177" s="46"/>
      <c r="AQ177" s="46"/>
      <c r="AR177" s="135"/>
      <c r="AS177" s="135"/>
      <c r="AT177" s="135"/>
      <c r="AU177" s="46"/>
      <c r="AV177" s="46"/>
      <c r="AW177" s="46"/>
      <c r="AX177" s="135"/>
      <c r="AY177" s="46"/>
      <c r="AZ177" s="46"/>
      <c r="BA177" s="46"/>
      <c r="BB177" s="135"/>
      <c r="BC177" s="135"/>
      <c r="BD177" s="135"/>
      <c r="BE177" s="135"/>
      <c r="BF177" s="135"/>
      <c r="BG177" s="135"/>
      <c r="BH177" s="135"/>
      <c r="BI177" s="135"/>
      <c r="BJ177" s="135"/>
      <c r="BK177" s="135"/>
      <c r="BL177" s="135"/>
      <c r="BM177" s="135"/>
      <c r="BN177" s="135"/>
      <c r="BO177" s="135"/>
    </row>
    <row r="178" ht="20.05" customHeight="1">
      <c r="A178" s="73"/>
      <c r="B178" s="80"/>
      <c r="C178" s="46"/>
      <c r="D178" s="46"/>
      <c r="E178" s="46"/>
      <c r="F178" s="46"/>
      <c r="G178" s="46"/>
      <c r="H178" s="135">
        <v>313</v>
      </c>
      <c r="I178" s="46"/>
      <c r="J178" s="135"/>
      <c r="K178" s="46"/>
      <c r="L178" s="46"/>
      <c r="M178" s="46"/>
      <c r="N178" s="135">
        <v>326</v>
      </c>
      <c r="O178" s="135"/>
      <c r="P178" s="135"/>
      <c r="Q178" s="46"/>
      <c r="R178" s="46"/>
      <c r="S178" s="46"/>
      <c r="T178" s="135">
        <v>0</v>
      </c>
      <c r="U178" s="135"/>
      <c r="V178" s="135"/>
      <c r="W178" s="46"/>
      <c r="X178" s="46"/>
      <c r="Y178" s="46"/>
      <c r="Z178" s="135">
        <v>0</v>
      </c>
      <c r="AA178" s="135"/>
      <c r="AB178" s="135"/>
      <c r="AC178" s="46"/>
      <c r="AD178" s="46"/>
      <c r="AE178" s="46"/>
      <c r="AF178" s="135">
        <v>0</v>
      </c>
      <c r="AG178" s="135"/>
      <c r="AH178" s="135"/>
      <c r="AI178" s="46"/>
      <c r="AJ178" s="46"/>
      <c r="AK178" s="46"/>
      <c r="AL178" s="135">
        <v>0</v>
      </c>
      <c r="AM178" s="135"/>
      <c r="AN178" s="135"/>
      <c r="AO178" s="46"/>
      <c r="AP178" s="46"/>
      <c r="AQ178" s="46"/>
      <c r="AR178" s="135">
        <v>0</v>
      </c>
      <c r="AS178" s="135"/>
      <c r="AT178" s="135"/>
      <c r="AU178" s="46"/>
      <c r="AV178" s="46"/>
      <c r="AW178" s="46"/>
      <c r="AX178" s="135">
        <v>0</v>
      </c>
      <c r="AY178" s="46"/>
      <c r="AZ178" s="46"/>
      <c r="BA178" s="46"/>
      <c r="BB178" s="135"/>
      <c r="BC178" s="135"/>
      <c r="BD178" s="135">
        <v>0</v>
      </c>
      <c r="BE178" s="135"/>
      <c r="BF178" s="135"/>
      <c r="BG178" s="135"/>
      <c r="BH178" s="135"/>
      <c r="BI178" s="135"/>
      <c r="BJ178" s="135"/>
      <c r="BK178" s="135"/>
      <c r="BL178" s="135"/>
      <c r="BM178" s="135"/>
      <c r="BN178" s="135"/>
      <c r="BO178" s="135"/>
    </row>
    <row r="179" ht="20.05" customHeight="1">
      <c r="A179" s="73"/>
      <c r="B179" s="80"/>
      <c r="C179" s="135"/>
      <c r="D179" s="114"/>
      <c r="E179" s="46"/>
      <c r="F179" s="46"/>
      <c r="G179" s="46"/>
      <c r="H179" s="135"/>
      <c r="I179" s="46"/>
      <c r="J179" s="135"/>
      <c r="K179" s="46"/>
      <c r="L179" s="46"/>
      <c r="M179" s="46"/>
      <c r="N179" s="135"/>
      <c r="O179" s="135"/>
      <c r="P179" s="135"/>
      <c r="Q179" s="46"/>
      <c r="R179" s="46"/>
      <c r="S179" s="46"/>
      <c r="T179" s="135"/>
      <c r="U179" s="135"/>
      <c r="V179" s="135"/>
      <c r="W179" s="46"/>
      <c r="X179" s="46"/>
      <c r="Y179" s="46"/>
      <c r="Z179" s="135"/>
      <c r="AA179" s="135"/>
      <c r="AB179" s="135"/>
      <c r="AC179" s="46"/>
      <c r="AD179" s="46"/>
      <c r="AE179" s="46"/>
      <c r="AF179" s="135"/>
      <c r="AG179" s="135"/>
      <c r="AH179" s="135"/>
      <c r="AI179" s="46"/>
      <c r="AJ179" s="46"/>
      <c r="AK179" s="46"/>
      <c r="AL179" s="135"/>
      <c r="AM179" s="135"/>
      <c r="AN179" s="135"/>
      <c r="AO179" s="46"/>
      <c r="AP179" s="46"/>
      <c r="AQ179" s="46"/>
      <c r="AR179" s="135"/>
      <c r="AS179" s="135"/>
      <c r="AT179" s="135"/>
      <c r="AU179" s="46"/>
      <c r="AV179" s="46"/>
      <c r="AW179" s="46"/>
      <c r="AX179" s="135"/>
      <c r="AY179" s="46"/>
      <c r="AZ179" s="46"/>
      <c r="BA179" s="46"/>
      <c r="BB179" s="135"/>
      <c r="BC179" s="135"/>
      <c r="BD179" s="135"/>
      <c r="BE179" s="135"/>
      <c r="BF179" s="135"/>
      <c r="BG179" s="135"/>
      <c r="BH179" s="135"/>
      <c r="BI179" s="135"/>
      <c r="BJ179" s="135"/>
      <c r="BK179" s="135"/>
      <c r="BL179" s="135"/>
      <c r="BM179" s="135"/>
      <c r="BN179" s="135"/>
      <c r="BO179" s="135"/>
    </row>
    <row r="180" ht="20.05" customHeight="1">
      <c r="A180" s="73"/>
      <c r="B180" s="80"/>
      <c r="C180" s="135"/>
      <c r="D180" s="114"/>
      <c r="E180" s="46"/>
      <c r="F180" t="s" s="81">
        <v>4</v>
      </c>
      <c r="G180" s="46"/>
      <c r="H180" s="135">
        <v>15729</v>
      </c>
      <c r="I180" s="46"/>
      <c r="J180" s="135"/>
      <c r="K180" s="46"/>
      <c r="L180" s="46"/>
      <c r="M180" s="46"/>
      <c r="N180" s="135">
        <v>15751</v>
      </c>
      <c r="O180" s="135"/>
      <c r="P180" s="135"/>
      <c r="Q180" s="46"/>
      <c r="R180" s="46"/>
      <c r="S180" s="46"/>
      <c r="T180" s="135">
        <v>15785</v>
      </c>
      <c r="U180" s="135"/>
      <c r="V180" s="135"/>
      <c r="W180" s="46"/>
      <c r="X180" s="46"/>
      <c r="Y180" s="46"/>
      <c r="Z180" s="135">
        <v>15918</v>
      </c>
      <c r="AA180" s="135"/>
      <c r="AB180" s="135"/>
      <c r="AC180" s="46"/>
      <c r="AD180" s="46"/>
      <c r="AE180" s="46"/>
      <c r="AF180" s="135">
        <v>16001</v>
      </c>
      <c r="AG180" s="135"/>
      <c r="AH180" s="135"/>
      <c r="AI180" s="46"/>
      <c r="AJ180" s="46"/>
      <c r="AK180" s="46"/>
      <c r="AL180" s="135">
        <v>16281</v>
      </c>
      <c r="AM180" s="135"/>
      <c r="AN180" s="135"/>
      <c r="AO180" s="46"/>
      <c r="AP180" s="46"/>
      <c r="AQ180" s="46"/>
      <c r="AR180" s="135">
        <v>16586</v>
      </c>
      <c r="AS180" s="135"/>
      <c r="AT180" s="135"/>
      <c r="AU180" s="46"/>
      <c r="AV180" s="46"/>
      <c r="AW180" s="46"/>
      <c r="AX180" s="135">
        <v>17033</v>
      </c>
      <c r="AY180" s="46"/>
      <c r="AZ180" s="46"/>
      <c r="BA180" s="46"/>
      <c r="BB180" s="135"/>
      <c r="BC180" s="135"/>
      <c r="BD180" s="135">
        <v>19462</v>
      </c>
      <c r="BE180" s="135"/>
      <c r="BF180" s="135"/>
      <c r="BG180" s="135"/>
      <c r="BH180" s="135"/>
      <c r="BI180" s="135"/>
      <c r="BJ180" s="135"/>
      <c r="BK180" s="135"/>
      <c r="BL180" s="135"/>
      <c r="BM180" s="135"/>
      <c r="BN180" s="135"/>
      <c r="BO180" s="135"/>
    </row>
    <row r="181" ht="20.05" customHeight="1">
      <c r="A181" s="73"/>
      <c r="B181" s="80"/>
      <c r="C181" s="46"/>
      <c r="D181" s="46"/>
      <c r="E181" s="46"/>
      <c r="F181" s="46"/>
      <c r="G181" s="46"/>
      <c r="H181" s="135"/>
      <c r="I181" s="46"/>
      <c r="J181" s="135"/>
      <c r="K181" s="46"/>
      <c r="L181" s="46"/>
      <c r="M181" s="46"/>
      <c r="N181" s="135"/>
      <c r="O181" s="135"/>
      <c r="P181" s="135"/>
      <c r="Q181" s="46"/>
      <c r="R181" s="46"/>
      <c r="S181" s="46"/>
      <c r="T181" s="135"/>
      <c r="U181" s="135"/>
      <c r="V181" s="135"/>
      <c r="W181" s="46"/>
      <c r="X181" s="46"/>
      <c r="Y181" s="46"/>
      <c r="Z181" s="135"/>
      <c r="AA181" s="135"/>
      <c r="AB181" s="135"/>
      <c r="AC181" s="46"/>
      <c r="AD181" s="46"/>
      <c r="AE181" s="46"/>
      <c r="AF181" s="135"/>
      <c r="AG181" s="135"/>
      <c r="AH181" s="135"/>
      <c r="AI181" s="46"/>
      <c r="AJ181" s="46"/>
      <c r="AK181" s="46"/>
      <c r="AL181" s="135"/>
      <c r="AM181" s="135"/>
      <c r="AN181" s="135"/>
      <c r="AO181" s="46"/>
      <c r="AP181" s="46"/>
      <c r="AQ181" s="46"/>
      <c r="AR181" s="135"/>
      <c r="AS181" s="135"/>
      <c r="AT181" s="135"/>
      <c r="AU181" s="46"/>
      <c r="AV181" s="46"/>
      <c r="AW181" s="46"/>
      <c r="AX181" s="135"/>
      <c r="AY181" s="46"/>
      <c r="AZ181" s="46"/>
      <c r="BA181" s="46"/>
      <c r="BB181" s="135"/>
      <c r="BC181" s="135"/>
      <c r="BD181" s="135"/>
      <c r="BE181" s="135"/>
      <c r="BF181" s="135"/>
      <c r="BG181" s="135"/>
      <c r="BH181" s="135"/>
      <c r="BI181" s="135"/>
      <c r="BJ181" s="135"/>
      <c r="BK181" s="135"/>
      <c r="BL181" s="135"/>
      <c r="BM181" s="135"/>
      <c r="BN181" s="135"/>
      <c r="BO181" s="135"/>
    </row>
    <row r="182" ht="20.05" customHeight="1">
      <c r="A182" s="73"/>
      <c r="B182" s="80"/>
      <c r="C182" s="46"/>
      <c r="D182" s="46"/>
      <c r="E182" s="46"/>
      <c r="F182" s="46"/>
      <c r="G182" s="46"/>
      <c r="H182" s="135"/>
      <c r="I182" s="46"/>
      <c r="J182" s="135"/>
      <c r="K182" s="46"/>
      <c r="L182" s="46"/>
      <c r="M182" s="46"/>
      <c r="N182" s="135"/>
      <c r="O182" s="135"/>
      <c r="P182" s="135"/>
      <c r="Q182" s="46"/>
      <c r="R182" s="46"/>
      <c r="S182" s="46"/>
      <c r="T182" s="135"/>
      <c r="U182" s="135"/>
      <c r="V182" s="135"/>
      <c r="W182" s="46"/>
      <c r="X182" s="46"/>
      <c r="Y182" s="46"/>
      <c r="Z182" s="135"/>
      <c r="AA182" s="135"/>
      <c r="AB182" s="135"/>
      <c r="AC182" s="46"/>
      <c r="AD182" s="46"/>
      <c r="AE182" s="46"/>
      <c r="AF182" s="135"/>
      <c r="AG182" s="135"/>
      <c r="AH182" s="135"/>
      <c r="AI182" s="46"/>
      <c r="AJ182" s="46"/>
      <c r="AK182" s="46"/>
      <c r="AL182" s="135"/>
      <c r="AM182" s="135"/>
      <c r="AN182" s="135"/>
      <c r="AO182" s="46"/>
      <c r="AP182" s="46"/>
      <c r="AQ182" s="46"/>
      <c r="AR182" s="135"/>
      <c r="AS182" s="135"/>
      <c r="AT182" s="135"/>
      <c r="AU182" s="46"/>
      <c r="AV182" s="46"/>
      <c r="AW182" s="46"/>
      <c r="AX182" s="135"/>
      <c r="AY182" s="46"/>
      <c r="AZ182" s="46"/>
      <c r="BA182" s="46"/>
      <c r="BB182" s="135"/>
      <c r="BC182" s="135"/>
      <c r="BD182" s="135"/>
      <c r="BE182" s="135"/>
      <c r="BF182" s="135"/>
      <c r="BG182" s="135"/>
      <c r="BH182" s="135"/>
      <c r="BI182" s="135"/>
      <c r="BJ182" s="135"/>
      <c r="BK182" s="135"/>
      <c r="BL182" s="135"/>
      <c r="BM182" s="135"/>
      <c r="BN182" s="135"/>
      <c r="BO182" s="135"/>
    </row>
    <row r="183" ht="20.05" customHeight="1">
      <c r="A183" s="73"/>
      <c r="B183" s="80"/>
      <c r="C183" s="46"/>
      <c r="D183" s="46"/>
      <c r="E183" s="46"/>
      <c r="F183" s="46"/>
      <c r="G183" s="46"/>
      <c r="H183" s="135">
        <v>8719</v>
      </c>
      <c r="I183" s="46"/>
      <c r="J183" s="135"/>
      <c r="K183" s="46"/>
      <c r="L183" s="46"/>
      <c r="M183" s="46"/>
      <c r="N183" s="135">
        <v>8777</v>
      </c>
      <c r="O183" s="135"/>
      <c r="P183" s="135"/>
      <c r="Q183" s="46"/>
      <c r="R183" s="46"/>
      <c r="S183" s="46"/>
      <c r="T183" s="135">
        <v>8781</v>
      </c>
      <c r="U183" s="135"/>
      <c r="V183" s="135"/>
      <c r="W183" s="46"/>
      <c r="X183" s="46"/>
      <c r="Y183" s="46"/>
      <c r="Z183" s="135">
        <v>8808</v>
      </c>
      <c r="AA183" s="135"/>
      <c r="AB183" s="135"/>
      <c r="AC183" s="46"/>
      <c r="AD183" s="46"/>
      <c r="AE183" s="46"/>
      <c r="AF183" s="135">
        <v>9069</v>
      </c>
      <c r="AG183" s="135"/>
      <c r="AH183" s="135"/>
      <c r="AI183" s="46"/>
      <c r="AJ183" s="46"/>
      <c r="AK183" s="46"/>
      <c r="AL183" s="135">
        <v>9149</v>
      </c>
      <c r="AM183" s="135"/>
      <c r="AN183" s="135"/>
      <c r="AO183" s="46"/>
      <c r="AP183" s="46"/>
      <c r="AQ183" s="46"/>
      <c r="AR183" s="135">
        <v>9214</v>
      </c>
      <c r="AS183" s="135"/>
      <c r="AT183" s="135"/>
      <c r="AU183" s="46"/>
      <c r="AV183" s="46"/>
      <c r="AW183" s="46"/>
      <c r="AX183" s="135">
        <v>9338</v>
      </c>
      <c r="AY183" s="46"/>
      <c r="AZ183" s="46"/>
      <c r="BA183" s="46"/>
      <c r="BB183" s="135"/>
      <c r="BC183" s="135"/>
      <c r="BD183" s="135">
        <v>9467</v>
      </c>
      <c r="BE183" s="135"/>
      <c r="BF183" s="135"/>
      <c r="BG183" s="135"/>
      <c r="BH183" s="135"/>
      <c r="BI183" s="135"/>
      <c r="BJ183" s="135"/>
      <c r="BK183" s="135"/>
      <c r="BL183" s="135"/>
      <c r="BM183" s="135"/>
      <c r="BN183" s="135"/>
      <c r="BO183" s="135"/>
    </row>
    <row r="184" ht="20.05" customHeight="1">
      <c r="A184" s="73"/>
      <c r="B184" s="80"/>
      <c r="C184" s="46"/>
      <c r="D184" s="46"/>
      <c r="E184" s="46"/>
      <c r="F184" s="46"/>
      <c r="G184" s="46"/>
      <c r="H184" s="135"/>
      <c r="I184" s="46"/>
      <c r="J184" s="135"/>
      <c r="K184" s="46"/>
      <c r="L184" s="46"/>
      <c r="M184" s="46"/>
      <c r="N184" s="135"/>
      <c r="O184" s="135"/>
      <c r="P184" s="135"/>
      <c r="Q184" s="46"/>
      <c r="R184" s="46"/>
      <c r="S184" s="46"/>
      <c r="T184" s="135"/>
      <c r="U184" s="135"/>
      <c r="V184" s="135"/>
      <c r="W184" s="46"/>
      <c r="X184" s="46"/>
      <c r="Y184" s="46"/>
      <c r="Z184" s="135"/>
      <c r="AA184" s="135"/>
      <c r="AB184" s="135"/>
      <c r="AC184" s="46"/>
      <c r="AD184" s="46"/>
      <c r="AE184" s="46"/>
      <c r="AF184" s="135"/>
      <c r="AG184" s="135"/>
      <c r="AH184" s="135"/>
      <c r="AI184" s="46"/>
      <c r="AJ184" s="46"/>
      <c r="AK184" s="46"/>
      <c r="AL184" s="135"/>
      <c r="AM184" s="135"/>
      <c r="AN184" s="135"/>
      <c r="AO184" s="46"/>
      <c r="AP184" s="46"/>
      <c r="AQ184" s="46"/>
      <c r="AR184" s="135"/>
      <c r="AS184" s="135"/>
      <c r="AT184" s="135"/>
      <c r="AU184" s="46"/>
      <c r="AV184" s="46"/>
      <c r="AW184" s="46"/>
      <c r="AX184" s="135"/>
      <c r="AY184" s="46"/>
      <c r="AZ184" s="46"/>
      <c r="BA184" s="46"/>
      <c r="BB184" s="135"/>
      <c r="BC184" s="135"/>
      <c r="BD184" s="135"/>
      <c r="BE184" s="135"/>
      <c r="BF184" s="135"/>
      <c r="BG184" s="135"/>
      <c r="BH184" s="135"/>
      <c r="BI184" s="135"/>
      <c r="BJ184" s="135"/>
      <c r="BK184" s="135"/>
      <c r="BL184" s="135"/>
      <c r="BM184" s="135"/>
      <c r="BN184" s="135"/>
      <c r="BO184" s="135"/>
    </row>
    <row r="185" ht="20.05" customHeight="1">
      <c r="A185" s="73"/>
      <c r="B185" s="80"/>
      <c r="C185" s="46"/>
      <c r="D185" s="46"/>
      <c r="E185" s="46"/>
      <c r="F185" s="46"/>
      <c r="G185" s="46"/>
      <c r="H185" s="135"/>
      <c r="I185" s="46"/>
      <c r="J185" s="135"/>
      <c r="K185" s="46"/>
      <c r="L185" s="46"/>
      <c r="M185" s="46"/>
      <c r="N185" s="135"/>
      <c r="O185" s="135"/>
      <c r="P185" s="135"/>
      <c r="Q185" s="46"/>
      <c r="R185" s="46"/>
      <c r="S185" s="46"/>
      <c r="T185" s="135"/>
      <c r="U185" s="135"/>
      <c r="V185" s="135"/>
      <c r="W185" s="46"/>
      <c r="X185" s="46"/>
      <c r="Y185" s="46"/>
      <c r="Z185" s="135"/>
      <c r="AA185" s="135"/>
      <c r="AB185" s="135"/>
      <c r="AC185" s="46"/>
      <c r="AD185" s="46"/>
      <c r="AE185" s="46"/>
      <c r="AF185" s="135"/>
      <c r="AG185" s="135"/>
      <c r="AH185" s="135"/>
      <c r="AI185" s="46"/>
      <c r="AJ185" s="46"/>
      <c r="AK185" s="46"/>
      <c r="AL185" s="135"/>
      <c r="AM185" s="135"/>
      <c r="AN185" s="135"/>
      <c r="AO185" s="46"/>
      <c r="AP185" s="46"/>
      <c r="AQ185" s="46"/>
      <c r="AR185" s="135"/>
      <c r="AS185" s="135"/>
      <c r="AT185" s="135"/>
      <c r="AU185" s="46"/>
      <c r="AV185" s="46"/>
      <c r="AW185" s="46"/>
      <c r="AX185" s="135"/>
      <c r="AY185" s="46"/>
      <c r="AZ185" s="46"/>
      <c r="BA185" s="46"/>
      <c r="BB185" s="135"/>
      <c r="BC185" s="135"/>
      <c r="BD185" s="135"/>
      <c r="BE185" s="135"/>
      <c r="BF185" s="135"/>
      <c r="BG185" s="135"/>
      <c r="BH185" s="135"/>
      <c r="BI185" s="135"/>
      <c r="BJ185" s="135"/>
      <c r="BK185" s="135"/>
      <c r="BL185" s="135"/>
      <c r="BM185" s="135"/>
      <c r="BN185" s="135"/>
      <c r="BO185" s="135"/>
    </row>
    <row r="186" ht="20.05" customHeight="1">
      <c r="A186" s="73"/>
      <c r="B186" s="80"/>
      <c r="C186" s="46"/>
      <c r="D186" s="46"/>
      <c r="E186" s="46"/>
      <c r="F186" s="46"/>
      <c r="G186" s="46"/>
      <c r="H186" s="135">
        <v>6564</v>
      </c>
      <c r="I186" s="46"/>
      <c r="J186" s="135"/>
      <c r="K186" s="46"/>
      <c r="L186" s="46"/>
      <c r="M186" s="46"/>
      <c r="N186" s="135">
        <v>6589</v>
      </c>
      <c r="O186" s="135"/>
      <c r="P186" s="135"/>
      <c r="Q186" s="46"/>
      <c r="R186" s="46"/>
      <c r="S186" s="46"/>
      <c r="T186" s="135">
        <v>6633</v>
      </c>
      <c r="U186" s="135"/>
      <c r="V186" s="135"/>
      <c r="W186" s="46"/>
      <c r="X186" s="46"/>
      <c r="Y186" s="46"/>
      <c r="Z186" s="135">
        <v>6703</v>
      </c>
      <c r="AA186" s="135"/>
      <c r="AB186" s="135"/>
      <c r="AC186" s="46"/>
      <c r="AD186" s="46"/>
      <c r="AE186" s="46"/>
      <c r="AF186" s="135">
        <v>6928</v>
      </c>
      <c r="AG186" s="135"/>
      <c r="AH186" s="135"/>
      <c r="AI186" s="46"/>
      <c r="AJ186" s="46"/>
      <c r="AK186" s="46"/>
      <c r="AL186" s="135">
        <v>7123</v>
      </c>
      <c r="AM186" s="135"/>
      <c r="AN186" s="135"/>
      <c r="AO186" s="46"/>
      <c r="AP186" s="46"/>
      <c r="AQ186" s="46"/>
      <c r="AR186" s="135">
        <v>7409</v>
      </c>
      <c r="AS186" s="135"/>
      <c r="AT186" s="135"/>
      <c r="AU186" s="46"/>
      <c r="AV186" s="46"/>
      <c r="AW186" s="46"/>
      <c r="AX186" s="135">
        <v>7970</v>
      </c>
      <c r="AY186" s="46"/>
      <c r="AZ186" s="46"/>
      <c r="BA186" s="46"/>
      <c r="BB186" s="135"/>
      <c r="BC186" s="135"/>
      <c r="BD186" s="135">
        <v>8592</v>
      </c>
      <c r="BE186" s="135"/>
      <c r="BF186" s="135"/>
      <c r="BG186" s="135"/>
      <c r="BH186" s="135"/>
      <c r="BI186" s="135"/>
      <c r="BJ186" s="135"/>
      <c r="BK186" s="135"/>
      <c r="BL186" s="135"/>
      <c r="BM186" s="135"/>
      <c r="BN186" s="135"/>
      <c r="BO186" s="135"/>
    </row>
    <row r="187" ht="20.05" customHeight="1">
      <c r="A187" s="73"/>
      <c r="B187" s="80"/>
      <c r="C187" s="46"/>
      <c r="D187" s="46"/>
      <c r="E187" s="46"/>
      <c r="F187" s="46"/>
      <c r="G187" s="46"/>
      <c r="H187" s="135"/>
      <c r="I187" s="46"/>
      <c r="J187" s="135"/>
      <c r="K187" s="46"/>
      <c r="L187" s="46"/>
      <c r="M187" s="46"/>
      <c r="N187" s="135"/>
      <c r="O187" s="135"/>
      <c r="P187" s="135"/>
      <c r="Q187" s="46"/>
      <c r="R187" s="46"/>
      <c r="S187" s="46"/>
      <c r="T187" s="135"/>
      <c r="U187" s="135"/>
      <c r="V187" s="135"/>
      <c r="W187" s="46"/>
      <c r="X187" s="46"/>
      <c r="Y187" s="46"/>
      <c r="Z187" s="135"/>
      <c r="AA187" s="135"/>
      <c r="AB187" s="135"/>
      <c r="AC187" s="46"/>
      <c r="AD187" s="46"/>
      <c r="AE187" s="46"/>
      <c r="AF187" s="135"/>
      <c r="AG187" s="135"/>
      <c r="AH187" s="135"/>
      <c r="AI187" s="46"/>
      <c r="AJ187" s="46"/>
      <c r="AK187" s="46"/>
      <c r="AL187" s="135"/>
      <c r="AM187" s="135"/>
      <c r="AN187" s="135"/>
      <c r="AO187" s="46"/>
      <c r="AP187" s="46"/>
      <c r="AQ187" s="46"/>
      <c r="AR187" s="135"/>
      <c r="AS187" s="135"/>
      <c r="AT187" s="135"/>
      <c r="AU187" s="46"/>
      <c r="AV187" s="46"/>
      <c r="AW187" s="46"/>
      <c r="AX187" s="135"/>
      <c r="AY187" s="46"/>
      <c r="AZ187" s="46"/>
      <c r="BA187" s="46"/>
      <c r="BB187" s="135"/>
      <c r="BC187" s="135"/>
      <c r="BD187" s="135"/>
      <c r="BE187" s="135"/>
      <c r="BF187" s="135"/>
      <c r="BG187" s="135"/>
      <c r="BH187" s="135"/>
      <c r="BI187" s="135"/>
      <c r="BJ187" s="135"/>
      <c r="BK187" s="135"/>
      <c r="BL187" s="135"/>
      <c r="BM187" s="135"/>
      <c r="BN187" s="135"/>
      <c r="BO187" s="135"/>
    </row>
    <row r="188" ht="20.05" customHeight="1">
      <c r="A188" s="73"/>
      <c r="B188" s="80"/>
      <c r="C188" s="46"/>
      <c r="D188" s="46"/>
      <c r="E188" s="46"/>
      <c r="F188" s="46"/>
      <c r="G188" s="46"/>
      <c r="H188" s="135"/>
      <c r="I188" s="46"/>
      <c r="J188" s="135"/>
      <c r="K188" s="46"/>
      <c r="L188" s="46"/>
      <c r="M188" s="46"/>
      <c r="N188" s="135"/>
      <c r="O188" s="135"/>
      <c r="P188" s="135"/>
      <c r="Q188" s="46"/>
      <c r="R188" s="46"/>
      <c r="S188" s="46"/>
      <c r="T188" s="135"/>
      <c r="U188" s="135"/>
      <c r="V188" s="135"/>
      <c r="W188" s="46"/>
      <c r="X188" s="46"/>
      <c r="Y188" s="46"/>
      <c r="Z188" s="135"/>
      <c r="AA188" s="135"/>
      <c r="AB188" s="135"/>
      <c r="AC188" s="46"/>
      <c r="AD188" s="46"/>
      <c r="AE188" s="46"/>
      <c r="AF188" s="135"/>
      <c r="AG188" s="135"/>
      <c r="AH188" s="135"/>
      <c r="AI188" s="46"/>
      <c r="AJ188" s="46"/>
      <c r="AK188" s="46"/>
      <c r="AL188" s="135"/>
      <c r="AM188" s="135"/>
      <c r="AN188" s="135"/>
      <c r="AO188" s="46"/>
      <c r="AP188" s="46"/>
      <c r="AQ188" s="46"/>
      <c r="AR188" s="135"/>
      <c r="AS188" s="135"/>
      <c r="AT188" s="135"/>
      <c r="AU188" s="46"/>
      <c r="AV188" s="46"/>
      <c r="AW188" s="46"/>
      <c r="AX188" s="135"/>
      <c r="AY188" s="46"/>
      <c r="AZ188" s="46"/>
      <c r="BA188" s="46"/>
      <c r="BB188" s="135"/>
      <c r="BC188" s="135"/>
      <c r="BD188" s="135"/>
      <c r="BE188" s="135"/>
      <c r="BF188" s="135"/>
      <c r="BG188" s="135"/>
      <c r="BH188" s="135"/>
      <c r="BI188" s="135"/>
      <c r="BJ188" s="135"/>
      <c r="BK188" s="135"/>
      <c r="BL188" s="135"/>
      <c r="BM188" s="135"/>
      <c r="BN188" s="135"/>
      <c r="BO188" s="135"/>
    </row>
    <row r="189" ht="20.05" customHeight="1">
      <c r="A189" s="73"/>
      <c r="B189" s="80"/>
      <c r="C189" s="46"/>
      <c r="D189" s="46"/>
      <c r="E189" s="46"/>
      <c r="F189" s="46"/>
      <c r="G189" s="46"/>
      <c r="H189" s="135">
        <v>5455</v>
      </c>
      <c r="I189" s="46"/>
      <c r="J189" s="135"/>
      <c r="K189" s="46"/>
      <c r="L189" s="46"/>
      <c r="M189" s="46"/>
      <c r="N189" s="135">
        <v>5466</v>
      </c>
      <c r="O189" s="135"/>
      <c r="P189" s="135"/>
      <c r="Q189" s="46"/>
      <c r="R189" s="46"/>
      <c r="S189" s="46"/>
      <c r="T189" s="135">
        <v>5535</v>
      </c>
      <c r="U189" s="135"/>
      <c r="V189" s="135"/>
      <c r="W189" s="46"/>
      <c r="X189" s="46"/>
      <c r="Y189" s="46"/>
      <c r="Z189" s="135">
        <v>5571</v>
      </c>
      <c r="AA189" s="135"/>
      <c r="AB189" s="135"/>
      <c r="AC189" s="46"/>
      <c r="AD189" s="46"/>
      <c r="AE189" s="46"/>
      <c r="AF189" s="135">
        <v>5611</v>
      </c>
      <c r="AG189" s="135"/>
      <c r="AH189" s="135"/>
      <c r="AI189" s="46"/>
      <c r="AJ189" s="46"/>
      <c r="AK189" s="46"/>
      <c r="AL189" s="135">
        <v>5698</v>
      </c>
      <c r="AM189" s="135"/>
      <c r="AN189" s="135"/>
      <c r="AO189" s="46"/>
      <c r="AP189" s="46"/>
      <c r="AQ189" s="46"/>
      <c r="AR189" s="135">
        <v>5865</v>
      </c>
      <c r="AS189" s="135"/>
      <c r="AT189" s="135"/>
      <c r="AU189" s="46"/>
      <c r="AV189" s="46"/>
      <c r="AW189" s="46"/>
      <c r="AX189" s="135">
        <v>5996</v>
      </c>
      <c r="AY189" s="46"/>
      <c r="AZ189" s="46"/>
      <c r="BA189" s="46"/>
      <c r="BB189" s="135"/>
      <c r="BC189" s="135"/>
      <c r="BD189" s="135">
        <v>0</v>
      </c>
      <c r="BE189" s="135"/>
      <c r="BF189" s="135"/>
      <c r="BG189" s="135"/>
      <c r="BH189" s="135"/>
      <c r="BI189" s="135"/>
      <c r="BJ189" s="135"/>
      <c r="BK189" s="135"/>
      <c r="BL189" s="135"/>
      <c r="BM189" s="135"/>
      <c r="BN189" s="135"/>
      <c r="BO189" s="135"/>
    </row>
    <row r="190" ht="20.05" customHeight="1">
      <c r="A190" s="73"/>
      <c r="B190" s="80"/>
      <c r="C190" s="46"/>
      <c r="D190" s="46"/>
      <c r="E190" s="46"/>
      <c r="F190" s="46"/>
      <c r="G190" s="46"/>
      <c r="H190" s="135"/>
      <c r="I190" s="46"/>
      <c r="J190" s="135"/>
      <c r="K190" s="46"/>
      <c r="L190" s="46"/>
      <c r="M190" s="46"/>
      <c r="N190" s="135"/>
      <c r="O190" s="135"/>
      <c r="P190" s="135"/>
      <c r="Q190" s="46"/>
      <c r="R190" s="46"/>
      <c r="S190" s="46"/>
      <c r="T190" s="135"/>
      <c r="U190" s="135"/>
      <c r="V190" s="135"/>
      <c r="W190" s="46"/>
      <c r="X190" s="46"/>
      <c r="Y190" s="46"/>
      <c r="Z190" s="135"/>
      <c r="AA190" s="135"/>
      <c r="AB190" s="135"/>
      <c r="AC190" s="46"/>
      <c r="AD190" s="46"/>
      <c r="AE190" s="46"/>
      <c r="AF190" s="135"/>
      <c r="AG190" s="135"/>
      <c r="AH190" s="135"/>
      <c r="AI190" s="46"/>
      <c r="AJ190" s="46"/>
      <c r="AK190" s="46"/>
      <c r="AL190" s="135"/>
      <c r="AM190" s="135"/>
      <c r="AN190" s="135"/>
      <c r="AO190" s="46"/>
      <c r="AP190" s="46"/>
      <c r="AQ190" s="46"/>
      <c r="AR190" s="135"/>
      <c r="AS190" s="135"/>
      <c r="AT190" s="135"/>
      <c r="AU190" s="46"/>
      <c r="AV190" s="46"/>
      <c r="AW190" s="46"/>
      <c r="AX190" s="135"/>
      <c r="AY190" s="46"/>
      <c r="AZ190" s="46"/>
      <c r="BA190" s="46"/>
      <c r="BB190" s="135"/>
      <c r="BC190" s="135"/>
      <c r="BD190" s="135"/>
      <c r="BE190" s="135"/>
      <c r="BF190" s="135"/>
      <c r="BG190" s="135"/>
      <c r="BH190" s="135"/>
      <c r="BI190" s="135"/>
      <c r="BJ190" s="135"/>
      <c r="BK190" s="135"/>
      <c r="BL190" s="135"/>
      <c r="BM190" s="135"/>
      <c r="BN190" s="135"/>
      <c r="BO190" s="135"/>
    </row>
    <row r="191" ht="20.05" customHeight="1">
      <c r="A191" s="73"/>
      <c r="B191" s="80"/>
      <c r="C191" s="46"/>
      <c r="D191" s="46"/>
      <c r="E191" s="46"/>
      <c r="F191" s="46"/>
      <c r="G191" s="46"/>
      <c r="H191" s="135"/>
      <c r="I191" s="46"/>
      <c r="J191" s="135"/>
      <c r="K191" s="46"/>
      <c r="L191" s="46"/>
      <c r="M191" s="46"/>
      <c r="N191" s="135"/>
      <c r="O191" s="135"/>
      <c r="P191" s="135"/>
      <c r="Q191" s="46"/>
      <c r="R191" s="46"/>
      <c r="S191" s="46"/>
      <c r="T191" s="135"/>
      <c r="U191" s="135"/>
      <c r="V191" s="135"/>
      <c r="W191" s="46"/>
      <c r="X191" s="46"/>
      <c r="Y191" s="46"/>
      <c r="Z191" s="135"/>
      <c r="AA191" s="135"/>
      <c r="AB191" s="135"/>
      <c r="AC191" s="46"/>
      <c r="AD191" s="46"/>
      <c r="AE191" s="46"/>
      <c r="AF191" s="135"/>
      <c r="AG191" s="135"/>
      <c r="AH191" s="135"/>
      <c r="AI191" s="46"/>
      <c r="AJ191" s="46"/>
      <c r="AK191" s="46"/>
      <c r="AL191" s="135"/>
      <c r="AM191" s="135"/>
      <c r="AN191" s="135"/>
      <c r="AO191" s="46"/>
      <c r="AP191" s="46"/>
      <c r="AQ191" s="46"/>
      <c r="AR191" s="135"/>
      <c r="AS191" s="135"/>
      <c r="AT191" s="135"/>
      <c r="AU191" s="46"/>
      <c r="AV191" s="46"/>
      <c r="AW191" s="46"/>
      <c r="AX191" s="135"/>
      <c r="AY191" s="46"/>
      <c r="AZ191" s="46"/>
      <c r="BA191" s="46"/>
      <c r="BB191" s="135"/>
      <c r="BC191" s="135"/>
      <c r="BD191" s="135"/>
      <c r="BE191" s="135"/>
      <c r="BF191" s="135"/>
      <c r="BG191" s="135"/>
      <c r="BH191" s="135"/>
      <c r="BI191" s="135"/>
      <c r="BJ191" s="135"/>
      <c r="BK191" s="135"/>
      <c r="BL191" s="135"/>
      <c r="BM191" s="135"/>
      <c r="BN191" s="135"/>
      <c r="BO191" s="135"/>
    </row>
    <row r="192" ht="20.05" customHeight="1">
      <c r="A192" s="73"/>
      <c r="B192" s="80"/>
      <c r="C192" s="46"/>
      <c r="D192" s="46"/>
      <c r="E192" s="46"/>
      <c r="F192" s="46"/>
      <c r="G192" s="46"/>
      <c r="H192" s="135">
        <v>1417</v>
      </c>
      <c r="I192" s="46"/>
      <c r="J192" s="135"/>
      <c r="K192" s="46"/>
      <c r="L192" s="46"/>
      <c r="M192" s="46"/>
      <c r="N192" s="135">
        <v>1453</v>
      </c>
      <c r="O192" s="135"/>
      <c r="P192" s="135"/>
      <c r="Q192" s="46"/>
      <c r="R192" s="46"/>
      <c r="S192" s="46"/>
      <c r="T192" s="135">
        <v>1462</v>
      </c>
      <c r="U192" s="135"/>
      <c r="V192" s="135"/>
      <c r="W192" s="46"/>
      <c r="X192" s="46"/>
      <c r="Y192" s="46"/>
      <c r="Z192" s="135">
        <v>1501</v>
      </c>
      <c r="AA192" s="135"/>
      <c r="AB192" s="135"/>
      <c r="AC192" s="46"/>
      <c r="AD192" s="46"/>
      <c r="AE192" s="46"/>
      <c r="AF192" s="135">
        <v>1593</v>
      </c>
      <c r="AG192" s="135"/>
      <c r="AH192" s="135"/>
      <c r="AI192" s="46"/>
      <c r="AJ192" s="46"/>
      <c r="AK192" s="46"/>
      <c r="AL192" s="135">
        <v>1713</v>
      </c>
      <c r="AM192" s="135"/>
      <c r="AN192" s="135"/>
      <c r="AO192" s="46"/>
      <c r="AP192" s="46"/>
      <c r="AQ192" s="46"/>
      <c r="AR192" s="135">
        <v>1876</v>
      </c>
      <c r="AS192" s="135"/>
      <c r="AT192" s="135"/>
      <c r="AU192" s="46"/>
      <c r="AV192" s="46"/>
      <c r="AW192" s="46"/>
      <c r="AX192" s="135">
        <v>0</v>
      </c>
      <c r="AY192" s="46"/>
      <c r="AZ192" s="46"/>
      <c r="BA192" s="46"/>
      <c r="BB192" s="135"/>
      <c r="BC192" s="135"/>
      <c r="BD192" s="135">
        <v>0</v>
      </c>
      <c r="BE192" s="135"/>
      <c r="BF192" s="135"/>
      <c r="BG192" s="135"/>
      <c r="BH192" s="135"/>
      <c r="BI192" s="135"/>
      <c r="BJ192" s="135"/>
      <c r="BK192" s="135"/>
      <c r="BL192" s="135"/>
      <c r="BM192" s="135"/>
      <c r="BN192" s="135"/>
      <c r="BO192" s="135"/>
    </row>
    <row r="193" ht="20.05" customHeight="1">
      <c r="A193" s="73"/>
      <c r="B193" s="80"/>
      <c r="C193" s="46"/>
      <c r="D193" s="46"/>
      <c r="E193" s="46"/>
      <c r="F193" s="46"/>
      <c r="G193" s="46"/>
      <c r="H193" s="135"/>
      <c r="I193" s="46"/>
      <c r="J193" s="135"/>
      <c r="K193" s="46"/>
      <c r="L193" s="46"/>
      <c r="M193" s="46"/>
      <c r="N193" s="135"/>
      <c r="O193" s="135"/>
      <c r="P193" s="135"/>
      <c r="Q193" s="46"/>
      <c r="R193" s="46"/>
      <c r="S193" s="46"/>
      <c r="T193" s="135"/>
      <c r="U193" s="135"/>
      <c r="V193" s="135"/>
      <c r="W193" s="46"/>
      <c r="X193" s="46"/>
      <c r="Y193" s="46"/>
      <c r="Z193" s="135"/>
      <c r="AA193" s="135"/>
      <c r="AB193" s="135"/>
      <c r="AC193" s="46"/>
      <c r="AD193" s="46"/>
      <c r="AE193" s="46"/>
      <c r="AF193" s="135"/>
      <c r="AG193" s="135"/>
      <c r="AH193" s="135"/>
      <c r="AI193" s="46"/>
      <c r="AJ193" s="46"/>
      <c r="AK193" s="46"/>
      <c r="AL193" s="135"/>
      <c r="AM193" s="135"/>
      <c r="AN193" s="135"/>
      <c r="AO193" s="46"/>
      <c r="AP193" s="46"/>
      <c r="AQ193" s="46"/>
      <c r="AR193" s="135"/>
      <c r="AS193" s="135"/>
      <c r="AT193" s="135"/>
      <c r="AU193" s="46"/>
      <c r="AV193" s="46"/>
      <c r="AW193" s="46"/>
      <c r="AX193" s="135"/>
      <c r="AY193" s="46"/>
      <c r="AZ193" s="46"/>
      <c r="BA193" s="46"/>
      <c r="BB193" s="135"/>
      <c r="BC193" s="135"/>
      <c r="BD193" s="135"/>
      <c r="BE193" s="135"/>
      <c r="BF193" s="135"/>
      <c r="BG193" s="135"/>
      <c r="BH193" s="135"/>
      <c r="BI193" s="135"/>
      <c r="BJ193" s="135"/>
      <c r="BK193" s="135"/>
      <c r="BL193" s="135"/>
      <c r="BM193" s="135"/>
      <c r="BN193" s="135"/>
      <c r="BO193" s="135"/>
    </row>
    <row r="194" ht="20.05" customHeight="1">
      <c r="A194" s="73"/>
      <c r="B194" s="80"/>
      <c r="C194" s="46"/>
      <c r="D194" s="46"/>
      <c r="E194" s="46"/>
      <c r="F194" s="46"/>
      <c r="G194" s="46"/>
      <c r="H194" s="135"/>
      <c r="I194" s="46"/>
      <c r="J194" s="135"/>
      <c r="K194" s="46"/>
      <c r="L194" s="46"/>
      <c r="M194" s="46"/>
      <c r="N194" s="135"/>
      <c r="O194" s="135"/>
      <c r="P194" s="135"/>
      <c r="Q194" s="46"/>
      <c r="R194" s="46"/>
      <c r="S194" s="46"/>
      <c r="T194" s="135"/>
      <c r="U194" s="135"/>
      <c r="V194" s="135"/>
      <c r="W194" s="46"/>
      <c r="X194" s="46"/>
      <c r="Y194" s="46"/>
      <c r="Z194" s="135"/>
      <c r="AA194" s="135"/>
      <c r="AB194" s="135"/>
      <c r="AC194" s="46"/>
      <c r="AD194" s="46"/>
      <c r="AE194" s="46"/>
      <c r="AF194" s="135"/>
      <c r="AG194" s="135"/>
      <c r="AH194" s="135"/>
      <c r="AI194" s="46"/>
      <c r="AJ194" s="46"/>
      <c r="AK194" s="46"/>
      <c r="AL194" s="135"/>
      <c r="AM194" s="135"/>
      <c r="AN194" s="135"/>
      <c r="AO194" s="46"/>
      <c r="AP194" s="46"/>
      <c r="AQ194" s="46"/>
      <c r="AR194" s="135"/>
      <c r="AS194" s="135"/>
      <c r="AT194" s="135"/>
      <c r="AU194" s="46"/>
      <c r="AV194" s="46"/>
      <c r="AW194" s="46"/>
      <c r="AX194" s="135"/>
      <c r="AY194" s="46"/>
      <c r="AZ194" s="46"/>
      <c r="BA194" s="46"/>
      <c r="BB194" s="135"/>
      <c r="BC194" s="135"/>
      <c r="BD194" s="135"/>
      <c r="BE194" s="135"/>
      <c r="BF194" s="135"/>
      <c r="BG194" s="135"/>
      <c r="BH194" s="135"/>
      <c r="BI194" s="135"/>
      <c r="BJ194" s="135"/>
      <c r="BK194" s="135"/>
      <c r="BL194" s="135"/>
      <c r="BM194" s="135"/>
      <c r="BN194" s="135"/>
      <c r="BO194" s="135"/>
    </row>
    <row r="195" ht="20.05" customHeight="1">
      <c r="A195" s="73"/>
      <c r="B195" s="80"/>
      <c r="C195" s="46"/>
      <c r="D195" s="46"/>
      <c r="E195" s="46"/>
      <c r="F195" s="46"/>
      <c r="G195" s="46"/>
      <c r="H195" s="135">
        <v>1250</v>
      </c>
      <c r="I195" s="46"/>
      <c r="J195" s="135"/>
      <c r="K195" s="46"/>
      <c r="L195" s="46"/>
      <c r="M195" s="46"/>
      <c r="N195" s="135">
        <v>1256</v>
      </c>
      <c r="O195" s="135"/>
      <c r="P195" s="135"/>
      <c r="Q195" s="46"/>
      <c r="R195" s="46"/>
      <c r="S195" s="46"/>
      <c r="T195" s="135">
        <v>1285</v>
      </c>
      <c r="U195" s="135"/>
      <c r="V195" s="135"/>
      <c r="W195" s="46"/>
      <c r="X195" s="46"/>
      <c r="Y195" s="46"/>
      <c r="Z195" s="135">
        <v>1321</v>
      </c>
      <c r="AA195" s="135"/>
      <c r="AB195" s="135"/>
      <c r="AC195" s="46"/>
      <c r="AD195" s="46"/>
      <c r="AE195" s="46"/>
      <c r="AF195" s="135">
        <v>1358</v>
      </c>
      <c r="AG195" s="135"/>
      <c r="AH195" s="135"/>
      <c r="AI195" s="46"/>
      <c r="AJ195" s="46"/>
      <c r="AK195" s="46"/>
      <c r="AL195" s="135">
        <v>1432</v>
      </c>
      <c r="AM195" s="135"/>
      <c r="AN195" s="135"/>
      <c r="AO195" s="46"/>
      <c r="AP195" s="46"/>
      <c r="AQ195" s="46"/>
      <c r="AR195" s="135">
        <v>0</v>
      </c>
      <c r="AS195" s="135"/>
      <c r="AT195" s="135"/>
      <c r="AU195" s="46"/>
      <c r="AV195" s="46"/>
      <c r="AW195" s="46"/>
      <c r="AX195" s="135">
        <v>0</v>
      </c>
      <c r="AY195" s="46"/>
      <c r="AZ195" s="46"/>
      <c r="BA195" s="46"/>
      <c r="BB195" s="135"/>
      <c r="BC195" s="135"/>
      <c r="BD195" s="135">
        <v>0</v>
      </c>
      <c r="BE195" s="135"/>
      <c r="BF195" s="135"/>
      <c r="BG195" s="135"/>
      <c r="BH195" s="135"/>
      <c r="BI195" s="135"/>
      <c r="BJ195" s="135"/>
      <c r="BK195" s="135"/>
      <c r="BL195" s="135"/>
      <c r="BM195" s="135"/>
      <c r="BN195" s="135"/>
      <c r="BO195" s="135"/>
    </row>
    <row r="196" ht="20.05" customHeight="1">
      <c r="A196" s="73"/>
      <c r="B196" s="80"/>
      <c r="C196" s="46"/>
      <c r="D196" s="46"/>
      <c r="E196" s="46"/>
      <c r="F196" s="46"/>
      <c r="G196" s="46"/>
      <c r="H196" s="135"/>
      <c r="I196" s="46"/>
      <c r="J196" s="135"/>
      <c r="K196" s="46"/>
      <c r="L196" s="46"/>
      <c r="M196" s="46"/>
      <c r="N196" s="135"/>
      <c r="O196" s="135"/>
      <c r="P196" s="135"/>
      <c r="Q196" s="46"/>
      <c r="R196" s="46"/>
      <c r="S196" s="46"/>
      <c r="T196" s="135"/>
      <c r="U196" s="135"/>
      <c r="V196" s="135"/>
      <c r="W196" s="46"/>
      <c r="X196" s="46"/>
      <c r="Y196" s="46"/>
      <c r="Z196" s="135"/>
      <c r="AA196" s="135"/>
      <c r="AB196" s="135"/>
      <c r="AC196" s="46"/>
      <c r="AD196" s="46"/>
      <c r="AE196" s="46"/>
      <c r="AF196" s="135"/>
      <c r="AG196" s="135"/>
      <c r="AH196" s="135"/>
      <c r="AI196" s="46"/>
      <c r="AJ196" s="46"/>
      <c r="AK196" s="46"/>
      <c r="AL196" s="135"/>
      <c r="AM196" s="135"/>
      <c r="AN196" s="135"/>
      <c r="AO196" s="46"/>
      <c r="AP196" s="46"/>
      <c r="AQ196" s="46"/>
      <c r="AR196" s="135"/>
      <c r="AS196" s="135"/>
      <c r="AT196" s="135"/>
      <c r="AU196" s="46"/>
      <c r="AV196" s="46"/>
      <c r="AW196" s="46"/>
      <c r="AX196" s="135"/>
      <c r="AY196" s="46"/>
      <c r="AZ196" s="46"/>
      <c r="BA196" s="46"/>
      <c r="BB196" s="135"/>
      <c r="BC196" s="135"/>
      <c r="BD196" s="135"/>
      <c r="BE196" s="135"/>
      <c r="BF196" s="135"/>
      <c r="BG196" s="135"/>
      <c r="BH196" s="135"/>
      <c r="BI196" s="135"/>
      <c r="BJ196" s="135"/>
      <c r="BK196" s="135"/>
      <c r="BL196" s="135"/>
      <c r="BM196" s="135"/>
      <c r="BN196" s="135"/>
      <c r="BO196" s="135"/>
    </row>
    <row r="197" ht="20.05" customHeight="1">
      <c r="A197" s="73"/>
      <c r="B197" s="80"/>
      <c r="C197" s="46"/>
      <c r="D197" s="46"/>
      <c r="E197" s="46"/>
      <c r="F197" s="46"/>
      <c r="G197" s="46"/>
      <c r="H197" s="135"/>
      <c r="I197" s="46"/>
      <c r="J197" s="135"/>
      <c r="K197" s="46"/>
      <c r="L197" s="46"/>
      <c r="M197" s="46"/>
      <c r="N197" s="135"/>
      <c r="O197" s="135"/>
      <c r="P197" s="135"/>
      <c r="Q197" s="46"/>
      <c r="R197" s="46"/>
      <c r="S197" s="46"/>
      <c r="T197" s="135"/>
      <c r="U197" s="135"/>
      <c r="V197" s="135"/>
      <c r="W197" s="46"/>
      <c r="X197" s="46"/>
      <c r="Y197" s="46"/>
      <c r="Z197" s="135"/>
      <c r="AA197" s="135"/>
      <c r="AB197" s="135"/>
      <c r="AC197" s="46"/>
      <c r="AD197" s="46"/>
      <c r="AE197" s="46"/>
      <c r="AF197" s="135"/>
      <c r="AG197" s="135"/>
      <c r="AH197" s="135"/>
      <c r="AI197" s="46"/>
      <c r="AJ197" s="46"/>
      <c r="AK197" s="46"/>
      <c r="AL197" s="135"/>
      <c r="AM197" s="135"/>
      <c r="AN197" s="135"/>
      <c r="AO197" s="46"/>
      <c r="AP197" s="46"/>
      <c r="AQ197" s="46"/>
      <c r="AR197" s="135"/>
      <c r="AS197" s="135"/>
      <c r="AT197" s="135"/>
      <c r="AU197" s="46"/>
      <c r="AV197" s="46"/>
      <c r="AW197" s="46"/>
      <c r="AX197" s="135"/>
      <c r="AY197" s="46"/>
      <c r="AZ197" s="46"/>
      <c r="BA197" s="46"/>
      <c r="BB197" s="135"/>
      <c r="BC197" s="135"/>
      <c r="BD197" s="135"/>
      <c r="BE197" s="135"/>
      <c r="BF197" s="135"/>
      <c r="BG197" s="135"/>
      <c r="BH197" s="135"/>
      <c r="BI197" s="135"/>
      <c r="BJ197" s="135"/>
      <c r="BK197" s="135"/>
      <c r="BL197" s="135"/>
      <c r="BM197" s="135"/>
      <c r="BN197" s="135"/>
      <c r="BO197" s="135"/>
    </row>
    <row r="198" ht="20.05" customHeight="1">
      <c r="A198" s="73"/>
      <c r="B198" s="80"/>
      <c r="C198" s="46"/>
      <c r="D198" s="46"/>
      <c r="E198" s="46"/>
      <c r="F198" s="46"/>
      <c r="G198" s="46"/>
      <c r="H198" s="135">
        <v>987</v>
      </c>
      <c r="I198" s="46"/>
      <c r="J198" s="135"/>
      <c r="K198" s="46"/>
      <c r="L198" s="46"/>
      <c r="M198" s="46"/>
      <c r="N198" s="135">
        <v>1000</v>
      </c>
      <c r="O198" s="135"/>
      <c r="P198" s="135"/>
      <c r="Q198" s="46"/>
      <c r="R198" s="46"/>
      <c r="S198" s="46"/>
      <c r="T198" s="135">
        <v>1015</v>
      </c>
      <c r="U198" s="135"/>
      <c r="V198" s="135"/>
      <c r="W198" s="46"/>
      <c r="X198" s="46"/>
      <c r="Y198" s="46"/>
      <c r="Z198" s="135">
        <v>1115</v>
      </c>
      <c r="AA198" s="135"/>
      <c r="AB198" s="135"/>
      <c r="AC198" s="46"/>
      <c r="AD198" s="46"/>
      <c r="AE198" s="46"/>
      <c r="AF198" s="135">
        <v>1148</v>
      </c>
      <c r="AG198" s="135"/>
      <c r="AH198" s="135"/>
      <c r="AI198" s="46"/>
      <c r="AJ198" s="46"/>
      <c r="AK198" s="46"/>
      <c r="AL198" s="135">
        <v>0</v>
      </c>
      <c r="AM198" s="135"/>
      <c r="AN198" s="135"/>
      <c r="AO198" s="46"/>
      <c r="AP198" s="46"/>
      <c r="AQ198" s="46"/>
      <c r="AR198" s="135">
        <v>0</v>
      </c>
      <c r="AS198" s="135"/>
      <c r="AT198" s="135"/>
      <c r="AU198" s="46"/>
      <c r="AV198" s="46"/>
      <c r="AW198" s="46"/>
      <c r="AX198" s="135">
        <v>0</v>
      </c>
      <c r="AY198" s="46"/>
      <c r="AZ198" s="46"/>
      <c r="BA198" s="46"/>
      <c r="BB198" s="135"/>
      <c r="BC198" s="135"/>
      <c r="BD198" s="135">
        <v>0</v>
      </c>
      <c r="BE198" s="135"/>
      <c r="BF198" s="135"/>
      <c r="BG198" s="135"/>
      <c r="BH198" s="135"/>
      <c r="BI198" s="135"/>
      <c r="BJ198" s="135"/>
      <c r="BK198" s="135"/>
      <c r="BL198" s="135"/>
      <c r="BM198" s="135"/>
      <c r="BN198" s="135"/>
      <c r="BO198" s="135"/>
    </row>
    <row r="199" ht="20.05" customHeight="1">
      <c r="A199" s="73"/>
      <c r="B199" s="80"/>
      <c r="C199" s="46"/>
      <c r="D199" s="46"/>
      <c r="E199" s="46"/>
      <c r="F199" s="46"/>
      <c r="G199" s="46"/>
      <c r="H199" s="135"/>
      <c r="I199" s="46"/>
      <c r="J199" s="135"/>
      <c r="K199" s="46"/>
      <c r="L199" s="46"/>
      <c r="M199" s="46"/>
      <c r="N199" s="135"/>
      <c r="O199" s="135"/>
      <c r="P199" s="135"/>
      <c r="Q199" s="46"/>
      <c r="R199" s="46"/>
      <c r="S199" s="46"/>
      <c r="T199" s="135"/>
      <c r="U199" s="135"/>
      <c r="V199" s="135"/>
      <c r="W199" s="46"/>
      <c r="X199" s="46"/>
      <c r="Y199" s="46"/>
      <c r="Z199" s="135"/>
      <c r="AA199" s="135"/>
      <c r="AB199" s="135"/>
      <c r="AC199" s="46"/>
      <c r="AD199" s="46"/>
      <c r="AE199" s="46"/>
      <c r="AF199" s="135"/>
      <c r="AG199" s="135"/>
      <c r="AH199" s="135"/>
      <c r="AI199" s="46"/>
      <c r="AJ199" s="46"/>
      <c r="AK199" s="46"/>
      <c r="AL199" s="135"/>
      <c r="AM199" s="135"/>
      <c r="AN199" s="135"/>
      <c r="AO199" s="46"/>
      <c r="AP199" s="46"/>
      <c r="AQ199" s="46"/>
      <c r="AR199" s="135"/>
      <c r="AS199" s="135"/>
      <c r="AT199" s="135"/>
      <c r="AU199" s="46"/>
      <c r="AV199" s="46"/>
      <c r="AW199" s="46"/>
      <c r="AX199" s="135"/>
      <c r="AY199" s="46"/>
      <c r="AZ199" s="46"/>
      <c r="BA199" s="46"/>
      <c r="BB199" s="135"/>
      <c r="BC199" s="135"/>
      <c r="BD199" s="135"/>
      <c r="BE199" s="135"/>
      <c r="BF199" s="135"/>
      <c r="BG199" s="135"/>
      <c r="BH199" s="135"/>
      <c r="BI199" s="135"/>
      <c r="BJ199" s="135"/>
      <c r="BK199" s="135"/>
      <c r="BL199" s="135"/>
      <c r="BM199" s="135"/>
      <c r="BN199" s="135"/>
      <c r="BO199" s="135"/>
    </row>
    <row r="200" ht="20.05" customHeight="1">
      <c r="A200" s="73"/>
      <c r="B200" s="80"/>
      <c r="C200" s="46"/>
      <c r="D200" s="46"/>
      <c r="E200" s="46"/>
      <c r="F200" s="46"/>
      <c r="G200" s="46"/>
      <c r="H200" s="135"/>
      <c r="I200" s="46"/>
      <c r="J200" s="135"/>
      <c r="K200" s="46"/>
      <c r="L200" s="46"/>
      <c r="M200" s="46"/>
      <c r="N200" s="135"/>
      <c r="O200" s="135"/>
      <c r="P200" s="135"/>
      <c r="Q200" s="46"/>
      <c r="R200" s="46"/>
      <c r="S200" s="46"/>
      <c r="T200" s="135"/>
      <c r="U200" s="135"/>
      <c r="V200" s="135"/>
      <c r="W200" s="46"/>
      <c r="X200" s="46"/>
      <c r="Y200" s="46"/>
      <c r="Z200" s="135"/>
      <c r="AA200" s="135"/>
      <c r="AB200" s="135"/>
      <c r="AC200" s="46"/>
      <c r="AD200" s="46"/>
      <c r="AE200" s="46"/>
      <c r="AF200" s="135"/>
      <c r="AG200" s="135"/>
      <c r="AH200" s="135"/>
      <c r="AI200" s="46"/>
      <c r="AJ200" s="46"/>
      <c r="AK200" s="46"/>
      <c r="AL200" s="135"/>
      <c r="AM200" s="135"/>
      <c r="AN200" s="135"/>
      <c r="AO200" s="46"/>
      <c r="AP200" s="46"/>
      <c r="AQ200" s="46"/>
      <c r="AR200" s="135"/>
      <c r="AS200" s="135"/>
      <c r="AT200" s="135"/>
      <c r="AU200" s="46"/>
      <c r="AV200" s="46"/>
      <c r="AW200" s="46"/>
      <c r="AX200" s="135"/>
      <c r="AY200" s="46"/>
      <c r="AZ200" s="46"/>
      <c r="BA200" s="46"/>
      <c r="BB200" s="135"/>
      <c r="BC200" s="135"/>
      <c r="BD200" s="135"/>
      <c r="BE200" s="135"/>
      <c r="BF200" s="135"/>
      <c r="BG200" s="135"/>
      <c r="BH200" s="135"/>
      <c r="BI200" s="135"/>
      <c r="BJ200" s="135"/>
      <c r="BK200" s="135"/>
      <c r="BL200" s="135"/>
      <c r="BM200" s="135"/>
      <c r="BN200" s="135"/>
      <c r="BO200" s="135"/>
    </row>
    <row r="201" ht="20.05" customHeight="1">
      <c r="A201" s="73"/>
      <c r="B201" s="80"/>
      <c r="C201" s="46"/>
      <c r="D201" s="46"/>
      <c r="E201" s="46"/>
      <c r="F201" s="46"/>
      <c r="G201" s="46"/>
      <c r="H201" s="135">
        <v>917</v>
      </c>
      <c r="I201" s="46"/>
      <c r="J201" s="135"/>
      <c r="K201" s="46"/>
      <c r="L201" s="46"/>
      <c r="M201" s="46"/>
      <c r="N201" s="135">
        <v>969</v>
      </c>
      <c r="O201" s="135"/>
      <c r="P201" s="135"/>
      <c r="Q201" s="46"/>
      <c r="R201" s="46"/>
      <c r="S201" s="46"/>
      <c r="T201" s="135">
        <v>985</v>
      </c>
      <c r="U201" s="135"/>
      <c r="V201" s="135"/>
      <c r="W201" s="46"/>
      <c r="X201" s="46"/>
      <c r="Y201" s="46"/>
      <c r="Z201" s="135">
        <v>1000</v>
      </c>
      <c r="AA201" s="135"/>
      <c r="AB201" s="135"/>
      <c r="AC201" s="46"/>
      <c r="AD201" s="46"/>
      <c r="AE201" s="46"/>
      <c r="AF201" s="135">
        <v>0</v>
      </c>
      <c r="AG201" s="135"/>
      <c r="AH201" s="135"/>
      <c r="AI201" s="46"/>
      <c r="AJ201" s="46"/>
      <c r="AK201" s="46"/>
      <c r="AL201" s="135">
        <v>0</v>
      </c>
      <c r="AM201" s="135"/>
      <c r="AN201" s="135"/>
      <c r="AO201" s="46"/>
      <c r="AP201" s="46"/>
      <c r="AQ201" s="46"/>
      <c r="AR201" s="135">
        <v>0</v>
      </c>
      <c r="AS201" s="135"/>
      <c r="AT201" s="135"/>
      <c r="AU201" s="46"/>
      <c r="AV201" s="46"/>
      <c r="AW201" s="46"/>
      <c r="AX201" s="135">
        <v>0</v>
      </c>
      <c r="AY201" s="46"/>
      <c r="AZ201" s="46"/>
      <c r="BA201" s="46"/>
      <c r="BB201" s="135"/>
      <c r="BC201" s="135"/>
      <c r="BD201" s="135">
        <v>0</v>
      </c>
      <c r="BE201" s="135"/>
      <c r="BF201" s="135"/>
      <c r="BG201" s="135"/>
      <c r="BH201" s="135"/>
      <c r="BI201" s="135"/>
      <c r="BJ201" s="135"/>
      <c r="BK201" s="135"/>
      <c r="BL201" s="135"/>
      <c r="BM201" s="135"/>
      <c r="BN201" s="135"/>
      <c r="BO201" s="135"/>
    </row>
    <row r="202" ht="20.05" customHeight="1">
      <c r="A202" s="73"/>
      <c r="B202" s="80"/>
      <c r="C202" s="46"/>
      <c r="D202" s="46"/>
      <c r="E202" s="46"/>
      <c r="F202" s="46"/>
      <c r="G202" s="46"/>
      <c r="H202" s="135"/>
      <c r="I202" s="46"/>
      <c r="J202" s="135"/>
      <c r="K202" s="46"/>
      <c r="L202" s="46"/>
      <c r="M202" s="46"/>
      <c r="N202" s="135"/>
      <c r="O202" s="135"/>
      <c r="P202" s="135"/>
      <c r="Q202" s="46"/>
      <c r="R202" s="46"/>
      <c r="S202" s="46"/>
      <c r="T202" s="135"/>
      <c r="U202" s="135"/>
      <c r="V202" s="135"/>
      <c r="W202" s="46"/>
      <c r="X202" s="46"/>
      <c r="Y202" s="46"/>
      <c r="Z202" s="135"/>
      <c r="AA202" s="135"/>
      <c r="AB202" s="135"/>
      <c r="AC202" s="46"/>
      <c r="AD202" s="46"/>
      <c r="AE202" s="46"/>
      <c r="AF202" s="135"/>
      <c r="AG202" s="135"/>
      <c r="AH202" s="135"/>
      <c r="AI202" s="46"/>
      <c r="AJ202" s="46"/>
      <c r="AK202" s="46"/>
      <c r="AL202" s="135"/>
      <c r="AM202" s="135"/>
      <c r="AN202" s="135"/>
      <c r="AO202" s="46"/>
      <c r="AP202" s="46"/>
      <c r="AQ202" s="46"/>
      <c r="AR202" s="135"/>
      <c r="AS202" s="135"/>
      <c r="AT202" s="135"/>
      <c r="AU202" s="46"/>
      <c r="AV202" s="46"/>
      <c r="AW202" s="46"/>
      <c r="AX202" s="135"/>
      <c r="AY202" s="46"/>
      <c r="AZ202" s="46"/>
      <c r="BA202" s="46"/>
      <c r="BB202" s="135"/>
      <c r="BC202" s="135"/>
      <c r="BD202" s="135"/>
      <c r="BE202" s="135"/>
      <c r="BF202" s="135"/>
      <c r="BG202" s="135"/>
      <c r="BH202" s="135"/>
      <c r="BI202" s="135"/>
      <c r="BJ202" s="135"/>
      <c r="BK202" s="135"/>
      <c r="BL202" s="135"/>
      <c r="BM202" s="135"/>
      <c r="BN202" s="135"/>
      <c r="BO202" s="135"/>
    </row>
    <row r="203" ht="20.05" customHeight="1">
      <c r="A203" s="73"/>
      <c r="B203" s="80"/>
      <c r="C203" s="46"/>
      <c r="D203" s="46"/>
      <c r="E203" s="46"/>
      <c r="F203" s="46"/>
      <c r="G203" s="46"/>
      <c r="H203" s="135"/>
      <c r="I203" s="46"/>
      <c r="J203" s="135"/>
      <c r="K203" s="46"/>
      <c r="L203" s="46"/>
      <c r="M203" s="46"/>
      <c r="N203" s="135"/>
      <c r="O203" s="135"/>
      <c r="P203" s="135"/>
      <c r="Q203" s="46"/>
      <c r="R203" s="46"/>
      <c r="S203" s="46"/>
      <c r="T203" s="135"/>
      <c r="U203" s="135"/>
      <c r="V203" s="135"/>
      <c r="W203" s="46"/>
      <c r="X203" s="46"/>
      <c r="Y203" s="46"/>
      <c r="Z203" s="135"/>
      <c r="AA203" s="135"/>
      <c r="AB203" s="135"/>
      <c r="AC203" s="46"/>
      <c r="AD203" s="46"/>
      <c r="AE203" s="46"/>
      <c r="AF203" s="135"/>
      <c r="AG203" s="135"/>
      <c r="AH203" s="135"/>
      <c r="AI203" s="46"/>
      <c r="AJ203" s="46"/>
      <c r="AK203" s="46"/>
      <c r="AL203" s="135"/>
      <c r="AM203" s="135"/>
      <c r="AN203" s="135"/>
      <c r="AO203" s="46"/>
      <c r="AP203" s="46"/>
      <c r="AQ203" s="46"/>
      <c r="AR203" s="135"/>
      <c r="AS203" s="135"/>
      <c r="AT203" s="135"/>
      <c r="AU203" s="46"/>
      <c r="AV203" s="46"/>
      <c r="AW203" s="46"/>
      <c r="AX203" s="135"/>
      <c r="AY203" s="46"/>
      <c r="AZ203" s="46"/>
      <c r="BA203" s="46"/>
      <c r="BB203" s="135"/>
      <c r="BC203" s="135"/>
      <c r="BD203" s="135"/>
      <c r="BE203" s="135"/>
      <c r="BF203" s="135"/>
      <c r="BG203" s="135"/>
      <c r="BH203" s="135"/>
      <c r="BI203" s="135"/>
      <c r="BJ203" s="135"/>
      <c r="BK203" s="135"/>
      <c r="BL203" s="135"/>
      <c r="BM203" s="135"/>
      <c r="BN203" s="135"/>
      <c r="BO203" s="135"/>
    </row>
    <row r="204" ht="20.05" customHeight="1">
      <c r="A204" s="73"/>
      <c r="B204" s="80"/>
      <c r="C204" s="46"/>
      <c r="D204" s="46"/>
      <c r="E204" s="46"/>
      <c r="F204" s="46"/>
      <c r="G204" s="46"/>
      <c r="H204" s="135">
        <v>554</v>
      </c>
      <c r="I204" s="46"/>
      <c r="J204" s="135"/>
      <c r="K204" s="46"/>
      <c r="L204" s="46"/>
      <c r="M204" s="46"/>
      <c r="N204" s="135">
        <v>564</v>
      </c>
      <c r="O204" s="135"/>
      <c r="P204" s="135"/>
      <c r="Q204" s="46"/>
      <c r="R204" s="46"/>
      <c r="S204" s="46"/>
      <c r="T204" s="135">
        <v>587</v>
      </c>
      <c r="U204" s="135"/>
      <c r="V204" s="135"/>
      <c r="W204" s="46"/>
      <c r="X204" s="46"/>
      <c r="Y204" s="46"/>
      <c r="Z204" s="135">
        <v>0</v>
      </c>
      <c r="AA204" s="135"/>
      <c r="AB204" s="135"/>
      <c r="AC204" s="46"/>
      <c r="AD204" s="46"/>
      <c r="AE204" s="46"/>
      <c r="AF204" s="135">
        <v>0</v>
      </c>
      <c r="AG204" s="135"/>
      <c r="AH204" s="135"/>
      <c r="AI204" s="46"/>
      <c r="AJ204" s="46"/>
      <c r="AK204" s="46"/>
      <c r="AL204" s="135">
        <v>0</v>
      </c>
      <c r="AM204" s="135"/>
      <c r="AN204" s="135"/>
      <c r="AO204" s="46"/>
      <c r="AP204" s="46"/>
      <c r="AQ204" s="46"/>
      <c r="AR204" s="135">
        <v>0</v>
      </c>
      <c r="AS204" s="135"/>
      <c r="AT204" s="135"/>
      <c r="AU204" s="46"/>
      <c r="AV204" s="46"/>
      <c r="AW204" s="46"/>
      <c r="AX204" s="135">
        <v>0</v>
      </c>
      <c r="AY204" s="46"/>
      <c r="AZ204" s="46"/>
      <c r="BA204" s="46"/>
      <c r="BB204" s="135"/>
      <c r="BC204" s="135"/>
      <c r="BD204" s="135">
        <v>0</v>
      </c>
      <c r="BE204" s="135"/>
      <c r="BF204" s="135"/>
      <c r="BG204" s="135"/>
      <c r="BH204" s="135"/>
      <c r="BI204" s="135"/>
      <c r="BJ204" s="135"/>
      <c r="BK204" s="135"/>
      <c r="BL204" s="135"/>
      <c r="BM204" s="135"/>
      <c r="BN204" s="135"/>
      <c r="BO204" s="135"/>
    </row>
    <row r="205" ht="20.05" customHeight="1">
      <c r="A205" s="73"/>
      <c r="B205" s="80"/>
      <c r="C205" s="46"/>
      <c r="D205" s="46"/>
      <c r="E205" s="46"/>
      <c r="F205" s="46"/>
      <c r="G205" s="46"/>
      <c r="H205" s="135"/>
      <c r="I205" s="46"/>
      <c r="J205" s="135"/>
      <c r="K205" s="46"/>
      <c r="L205" s="46"/>
      <c r="M205" s="46"/>
      <c r="N205" s="135"/>
      <c r="O205" s="135"/>
      <c r="P205" s="135"/>
      <c r="Q205" s="46"/>
      <c r="R205" s="46"/>
      <c r="S205" s="46"/>
      <c r="T205" s="135"/>
      <c r="U205" s="135"/>
      <c r="V205" s="135"/>
      <c r="W205" s="46"/>
      <c r="X205" s="46"/>
      <c r="Y205" s="46"/>
      <c r="Z205" s="135"/>
      <c r="AA205" s="135"/>
      <c r="AB205" s="135"/>
      <c r="AC205" s="46"/>
      <c r="AD205" s="46"/>
      <c r="AE205" s="46"/>
      <c r="AF205" s="135"/>
      <c r="AG205" s="135"/>
      <c r="AH205" s="135"/>
      <c r="AI205" s="46"/>
      <c r="AJ205" s="46"/>
      <c r="AK205" s="46"/>
      <c r="AL205" s="135"/>
      <c r="AM205" s="135"/>
      <c r="AN205" s="135"/>
      <c r="AO205" s="46"/>
      <c r="AP205" s="46"/>
      <c r="AQ205" s="46"/>
      <c r="AR205" s="135"/>
      <c r="AS205" s="135"/>
      <c r="AT205" s="135"/>
      <c r="AU205" s="46"/>
      <c r="AV205" s="46"/>
      <c r="AW205" s="46"/>
      <c r="AX205" s="135"/>
      <c r="AY205" s="46"/>
      <c r="AZ205" s="46"/>
      <c r="BA205" s="46"/>
      <c r="BB205" s="135"/>
      <c r="BC205" s="135"/>
      <c r="BD205" s="135"/>
      <c r="BE205" s="135"/>
      <c r="BF205" s="135"/>
      <c r="BG205" s="135"/>
      <c r="BH205" s="135"/>
      <c r="BI205" s="135"/>
      <c r="BJ205" s="135"/>
      <c r="BK205" s="135"/>
      <c r="BL205" s="135"/>
      <c r="BM205" s="135"/>
      <c r="BN205" s="135"/>
      <c r="BO205" s="135"/>
    </row>
    <row r="206" ht="20.05" customHeight="1">
      <c r="A206" s="73"/>
      <c r="B206" s="80"/>
      <c r="C206" s="46"/>
      <c r="D206" s="46"/>
      <c r="E206" s="46"/>
      <c r="F206" s="46"/>
      <c r="G206" s="46"/>
      <c r="H206" s="135"/>
      <c r="I206" s="46"/>
      <c r="J206" s="135"/>
      <c r="K206" s="46"/>
      <c r="L206" s="46"/>
      <c r="M206" s="46"/>
      <c r="N206" s="135"/>
      <c r="O206" s="135"/>
      <c r="P206" s="135"/>
      <c r="Q206" s="46"/>
      <c r="R206" s="46"/>
      <c r="S206" s="46"/>
      <c r="T206" s="135"/>
      <c r="U206" s="135"/>
      <c r="V206" s="135"/>
      <c r="W206" s="46"/>
      <c r="X206" s="46"/>
      <c r="Y206" s="46"/>
      <c r="Z206" s="135"/>
      <c r="AA206" s="135"/>
      <c r="AB206" s="135"/>
      <c r="AC206" s="46"/>
      <c r="AD206" s="46"/>
      <c r="AE206" s="46"/>
      <c r="AF206" s="135"/>
      <c r="AG206" s="135"/>
      <c r="AH206" s="135"/>
      <c r="AI206" s="46"/>
      <c r="AJ206" s="46"/>
      <c r="AK206" s="46"/>
      <c r="AL206" s="135"/>
      <c r="AM206" s="135"/>
      <c r="AN206" s="135"/>
      <c r="AO206" s="46"/>
      <c r="AP206" s="46"/>
      <c r="AQ206" s="46"/>
      <c r="AR206" s="135"/>
      <c r="AS206" s="135"/>
      <c r="AT206" s="135"/>
      <c r="AU206" s="46"/>
      <c r="AV206" s="46"/>
      <c r="AW206" s="46"/>
      <c r="AX206" s="135"/>
      <c r="AY206" s="46"/>
      <c r="AZ206" s="46"/>
      <c r="BA206" s="46"/>
      <c r="BB206" s="135"/>
      <c r="BC206" s="135"/>
      <c r="BD206" s="135"/>
      <c r="BE206" s="135"/>
      <c r="BF206" s="135"/>
      <c r="BG206" s="135"/>
      <c r="BH206" s="135"/>
      <c r="BI206" s="135"/>
      <c r="BJ206" s="135"/>
      <c r="BK206" s="135"/>
      <c r="BL206" s="135"/>
      <c r="BM206" s="135"/>
      <c r="BN206" s="135"/>
      <c r="BO206" s="135"/>
    </row>
    <row r="207" ht="20.05" customHeight="1">
      <c r="A207" s="73"/>
      <c r="B207" s="80"/>
      <c r="C207" s="46"/>
      <c r="D207" s="46"/>
      <c r="E207" s="46"/>
      <c r="F207" s="46"/>
      <c r="G207" s="46"/>
      <c r="H207" s="135">
        <v>293</v>
      </c>
      <c r="I207" s="46"/>
      <c r="J207" s="135"/>
      <c r="K207" s="46"/>
      <c r="L207" s="46"/>
      <c r="M207" s="46"/>
      <c r="N207" s="135">
        <v>0</v>
      </c>
      <c r="O207" s="135"/>
      <c r="P207" s="135"/>
      <c r="Q207" s="46"/>
      <c r="R207" s="46"/>
      <c r="S207" s="46"/>
      <c r="T207" s="135">
        <v>0</v>
      </c>
      <c r="U207" s="135"/>
      <c r="V207" s="135"/>
      <c r="W207" s="46"/>
      <c r="X207" s="46"/>
      <c r="Y207" s="46"/>
      <c r="Z207" s="135">
        <v>0</v>
      </c>
      <c r="AA207" s="135"/>
      <c r="AB207" s="135"/>
      <c r="AC207" s="46"/>
      <c r="AD207" s="46"/>
      <c r="AE207" s="46"/>
      <c r="AF207" s="135">
        <v>0</v>
      </c>
      <c r="AG207" s="135"/>
      <c r="AH207" s="135"/>
      <c r="AI207" s="46"/>
      <c r="AJ207" s="46"/>
      <c r="AK207" s="46"/>
      <c r="AL207" s="135">
        <v>0</v>
      </c>
      <c r="AM207" s="135"/>
      <c r="AN207" s="135"/>
      <c r="AO207" s="46"/>
      <c r="AP207" s="46"/>
      <c r="AQ207" s="46"/>
      <c r="AR207" s="135">
        <v>0</v>
      </c>
      <c r="AS207" s="135"/>
      <c r="AT207" s="135"/>
      <c r="AU207" s="46"/>
      <c r="AV207" s="46"/>
      <c r="AW207" s="46"/>
      <c r="AX207" s="135">
        <v>0</v>
      </c>
      <c r="AY207" s="46"/>
      <c r="AZ207" s="46"/>
      <c r="BA207" s="46"/>
      <c r="BB207" s="135"/>
      <c r="BC207" s="135"/>
      <c r="BD207" s="135">
        <v>0</v>
      </c>
      <c r="BE207" s="135"/>
      <c r="BF207" s="135"/>
      <c r="BG207" s="135"/>
      <c r="BH207" s="135"/>
      <c r="BI207" s="135"/>
      <c r="BJ207" s="135"/>
      <c r="BK207" s="135"/>
      <c r="BL207" s="135"/>
      <c r="BM207" s="135"/>
      <c r="BN207" s="135"/>
      <c r="BO207" s="135"/>
    </row>
    <row r="208" ht="20.05" customHeight="1">
      <c r="A208" s="73"/>
      <c r="B208" s="80"/>
      <c r="C208" s="46"/>
      <c r="D208" s="46"/>
      <c r="E208" s="46"/>
      <c r="F208" s="46"/>
      <c r="G208" s="46"/>
      <c r="H208" s="135"/>
      <c r="I208" s="46"/>
      <c r="J208" s="135"/>
      <c r="K208" s="46"/>
      <c r="L208" s="46"/>
      <c r="M208" s="46"/>
      <c r="N208" s="135"/>
      <c r="O208" s="135"/>
      <c r="P208" s="135"/>
      <c r="Q208" s="46"/>
      <c r="R208" s="46"/>
      <c r="S208" s="46"/>
      <c r="T208" s="135"/>
      <c r="U208" s="135"/>
      <c r="V208" s="135"/>
      <c r="W208" s="46"/>
      <c r="X208" s="46"/>
      <c r="Y208" s="46"/>
      <c r="Z208" s="135"/>
      <c r="AA208" s="135"/>
      <c r="AB208" s="135"/>
      <c r="AC208" s="46"/>
      <c r="AD208" s="46"/>
      <c r="AE208" s="46"/>
      <c r="AF208" s="135"/>
      <c r="AG208" s="135"/>
      <c r="AH208" s="135"/>
      <c r="AI208" s="46"/>
      <c r="AJ208" s="46"/>
      <c r="AK208" s="46"/>
      <c r="AL208" s="135"/>
      <c r="AM208" s="135"/>
      <c r="AN208" s="135"/>
      <c r="AO208" s="46"/>
      <c r="AP208" s="46"/>
      <c r="AQ208" s="46"/>
      <c r="AR208" s="135"/>
      <c r="AS208" s="135"/>
      <c r="AT208" s="135"/>
      <c r="AU208" s="46"/>
      <c r="AV208" s="46"/>
      <c r="AW208" s="46"/>
      <c r="AX208" s="135"/>
      <c r="AY208" s="46"/>
      <c r="AZ208" s="46"/>
      <c r="BA208" s="46"/>
      <c r="BB208" s="135"/>
      <c r="BC208" s="135"/>
      <c r="BD208" s="135"/>
      <c r="BE208" s="135"/>
      <c r="BF208" s="135"/>
      <c r="BG208" s="135"/>
      <c r="BH208" s="135"/>
      <c r="BI208" s="135"/>
      <c r="BJ208" s="135"/>
      <c r="BK208" s="135"/>
      <c r="BL208" s="135"/>
      <c r="BM208" s="135"/>
      <c r="BN208" s="135"/>
      <c r="BO208" s="135"/>
    </row>
  </sheetData>
  <mergeCells count="66">
    <mergeCell ref="A1:BO1"/>
    <mergeCell ref="E18:G18"/>
    <mergeCell ref="I3:J3"/>
    <mergeCell ref="M4:N4"/>
    <mergeCell ref="K3:L3"/>
    <mergeCell ref="O3:P3"/>
    <mergeCell ref="S4:T4"/>
    <mergeCell ref="Q3:R3"/>
    <mergeCell ref="U3:V3"/>
    <mergeCell ref="S3:T3"/>
    <mergeCell ref="Y4:Z4"/>
    <mergeCell ref="W3:X3"/>
    <mergeCell ref="AA3:AB3"/>
    <mergeCell ref="Y3:Z3"/>
    <mergeCell ref="AE4:AF4"/>
    <mergeCell ref="AC3:AD3"/>
    <mergeCell ref="AG3:AH3"/>
    <mergeCell ref="AE3:AF3"/>
    <mergeCell ref="AK4:AL4"/>
    <mergeCell ref="AI3:AJ3"/>
    <mergeCell ref="AM3:AN3"/>
    <mergeCell ref="AK3:AL3"/>
    <mergeCell ref="AQ4:AR4"/>
    <mergeCell ref="AO3:AP3"/>
    <mergeCell ref="AS3:AT3"/>
    <mergeCell ref="AQ3:AR3"/>
    <mergeCell ref="AW4:AX4"/>
    <mergeCell ref="AU3:AV3"/>
    <mergeCell ref="AY3:AZ3"/>
    <mergeCell ref="AW3:AX3"/>
    <mergeCell ref="BC4:BD4"/>
    <mergeCell ref="BA3:BB3"/>
    <mergeCell ref="BE3:BF3"/>
    <mergeCell ref="BC3:BD3"/>
    <mergeCell ref="BI4:BJ4"/>
    <mergeCell ref="BG3:BH3"/>
    <mergeCell ref="BK3:BL3"/>
    <mergeCell ref="BI3:BJ3"/>
    <mergeCell ref="D72:F72"/>
    <mergeCell ref="D103:F103"/>
    <mergeCell ref="F23:G23"/>
    <mergeCell ref="F120:G120"/>
    <mergeCell ref="F22:G22"/>
    <mergeCell ref="F26:G26"/>
    <mergeCell ref="F25:G25"/>
    <mergeCell ref="F29:G29"/>
    <mergeCell ref="F28:G28"/>
    <mergeCell ref="F32:G32"/>
    <mergeCell ref="F31:G31"/>
    <mergeCell ref="F35:G35"/>
    <mergeCell ref="F34:G34"/>
    <mergeCell ref="F38:G38"/>
    <mergeCell ref="F37:G37"/>
    <mergeCell ref="F41:G41"/>
    <mergeCell ref="F40:G40"/>
    <mergeCell ref="F44:G44"/>
    <mergeCell ref="F43:G43"/>
    <mergeCell ref="F47:G47"/>
    <mergeCell ref="F46:G46"/>
    <mergeCell ref="F50:G50"/>
    <mergeCell ref="F49:G49"/>
    <mergeCell ref="F53:G53"/>
    <mergeCell ref="F52:G52"/>
    <mergeCell ref="F148:G148"/>
    <mergeCell ref="F180:G180"/>
    <mergeCell ref="F179:G179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N11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6.1875" style="165" customWidth="1"/>
    <col min="2" max="3" width="16.3516" style="165" customWidth="1"/>
    <col min="4" max="4" width="4.20312" style="165" customWidth="1"/>
    <col min="5" max="5" width="21.4844" style="165" customWidth="1"/>
    <col min="6" max="6" width="16.3516" style="165" customWidth="1"/>
    <col min="7" max="7" width="3.96094" style="165" customWidth="1"/>
    <col min="8" max="8" width="21.6094" style="165" customWidth="1"/>
    <col min="9" max="14" width="16.3516" style="165" customWidth="1"/>
    <col min="15" max="16384" width="16.3516" style="165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0.25" customHeight="1">
      <c r="A2" t="s" s="9">
        <v>2</v>
      </c>
      <c r="B2" s="8"/>
      <c r="C2" s="166"/>
      <c r="D2" t="s" s="10">
        <v>20</v>
      </c>
      <c r="E2" s="8"/>
      <c r="F2" s="166"/>
      <c r="G2" t="s" s="10">
        <v>4</v>
      </c>
      <c r="H2" s="8"/>
      <c r="I2" s="167"/>
      <c r="J2" s="8"/>
      <c r="K2" s="8"/>
      <c r="L2" s="8"/>
      <c r="M2" s="8"/>
      <c r="N2" s="8"/>
    </row>
    <row r="3" ht="20.25" customHeight="1">
      <c r="A3" t="s" s="168">
        <v>65</v>
      </c>
      <c r="B3" t="s" s="138">
        <v>1</v>
      </c>
      <c r="C3" t="s" s="139">
        <v>66</v>
      </c>
      <c r="D3" s="169"/>
      <c r="E3" s="26"/>
      <c r="F3" s="170"/>
      <c r="G3" s="171"/>
      <c r="H3" s="26"/>
      <c r="I3" s="172"/>
      <c r="J3" s="26"/>
      <c r="K3" s="26"/>
      <c r="L3" s="26"/>
      <c r="M3" s="26"/>
      <c r="N3" s="26"/>
    </row>
    <row r="4" ht="20.05" customHeight="1">
      <c r="A4" s="163">
        <v>1</v>
      </c>
      <c r="B4" t="s" s="111">
        <v>67</v>
      </c>
      <c r="C4" s="135">
        <v>17184</v>
      </c>
      <c r="D4" s="173">
        <v>1</v>
      </c>
      <c r="E4" t="s" s="81">
        <v>67</v>
      </c>
      <c r="F4" s="174">
        <v>16875</v>
      </c>
      <c r="G4" s="175">
        <v>1</v>
      </c>
      <c r="H4" t="s" s="176">
        <v>67</v>
      </c>
      <c r="I4" s="130">
        <v>15729</v>
      </c>
      <c r="J4" s="177"/>
      <c r="K4" s="177"/>
      <c r="L4" s="177"/>
      <c r="M4" s="177"/>
      <c r="N4" s="177"/>
    </row>
    <row r="5" ht="20.05" customHeight="1">
      <c r="A5" s="163">
        <v>1</v>
      </c>
      <c r="B5" t="s" s="111">
        <v>68</v>
      </c>
      <c r="C5" s="135">
        <v>10445</v>
      </c>
      <c r="D5" s="173">
        <v>1</v>
      </c>
      <c r="E5" t="s" s="81">
        <v>68</v>
      </c>
      <c r="F5" s="174">
        <v>9885</v>
      </c>
      <c r="G5" s="175">
        <v>1</v>
      </c>
      <c r="H5" t="s" s="176">
        <v>68</v>
      </c>
      <c r="I5" s="130">
        <v>8719</v>
      </c>
      <c r="J5" s="177"/>
      <c r="K5" s="177"/>
      <c r="L5" s="177"/>
      <c r="M5" s="177"/>
      <c r="N5" s="177"/>
    </row>
    <row r="6" ht="20.05" customHeight="1">
      <c r="A6" s="163">
        <v>1</v>
      </c>
      <c r="B6" t="s" s="111">
        <v>25</v>
      </c>
      <c r="C6" s="135">
        <v>7345</v>
      </c>
      <c r="D6" s="173">
        <v>1</v>
      </c>
      <c r="E6" t="s" s="81">
        <v>25</v>
      </c>
      <c r="F6" s="174">
        <v>7174</v>
      </c>
      <c r="G6" s="175">
        <v>1</v>
      </c>
      <c r="H6" t="s" s="176">
        <v>25</v>
      </c>
      <c r="I6" s="130">
        <v>6564</v>
      </c>
      <c r="J6" s="177"/>
      <c r="K6" s="177"/>
      <c r="L6" s="177"/>
      <c r="M6" s="177"/>
      <c r="N6" s="177"/>
    </row>
    <row r="7" ht="20.05" customHeight="1">
      <c r="A7" s="163">
        <v>1</v>
      </c>
      <c r="B7" t="s" s="111">
        <v>26</v>
      </c>
      <c r="C7" s="135">
        <v>5980</v>
      </c>
      <c r="D7" s="173">
        <v>1</v>
      </c>
      <c r="E7" t="s" s="81">
        <v>26</v>
      </c>
      <c r="F7" s="174">
        <v>5874</v>
      </c>
      <c r="G7" s="175">
        <v>1</v>
      </c>
      <c r="H7" t="s" s="176">
        <v>26</v>
      </c>
      <c r="I7" s="130">
        <v>5455</v>
      </c>
      <c r="J7" s="177"/>
      <c r="K7" s="177"/>
      <c r="L7" s="177"/>
      <c r="M7" s="177"/>
      <c r="N7" s="177"/>
    </row>
    <row r="8" ht="32.05" customHeight="1">
      <c r="A8" s="163">
        <v>1</v>
      </c>
      <c r="B8" t="s" s="111">
        <v>27</v>
      </c>
      <c r="C8" s="135">
        <v>1582</v>
      </c>
      <c r="D8" s="173">
        <v>1</v>
      </c>
      <c r="E8" t="s" s="81">
        <v>27</v>
      </c>
      <c r="F8" s="174">
        <v>1540</v>
      </c>
      <c r="G8" s="175">
        <v>1</v>
      </c>
      <c r="H8" t="s" s="176">
        <v>27</v>
      </c>
      <c r="I8" s="130">
        <v>1417</v>
      </c>
      <c r="J8" s="177"/>
      <c r="K8" s="177"/>
      <c r="L8" s="177"/>
      <c r="M8" s="177"/>
      <c r="N8" s="177"/>
    </row>
    <row r="9" ht="20.05" customHeight="1">
      <c r="A9" s="163">
        <v>1</v>
      </c>
      <c r="B9" t="s" s="111">
        <v>28</v>
      </c>
      <c r="C9" s="135">
        <v>1326</v>
      </c>
      <c r="D9" s="173">
        <v>1</v>
      </c>
      <c r="E9" t="s" s="81">
        <v>28</v>
      </c>
      <c r="F9" s="174">
        <v>1310</v>
      </c>
      <c r="G9" s="175">
        <v>1</v>
      </c>
      <c r="H9" t="s" s="176">
        <v>28</v>
      </c>
      <c r="I9" s="130">
        <v>1250</v>
      </c>
      <c r="J9" s="177"/>
      <c r="K9" s="177"/>
      <c r="L9" s="177"/>
      <c r="M9" s="177"/>
      <c r="N9" s="177"/>
    </row>
    <row r="10" ht="32.05" customHeight="1">
      <c r="A10" s="163">
        <v>1</v>
      </c>
      <c r="B10" t="s" s="111">
        <v>69</v>
      </c>
      <c r="C10" s="135">
        <v>1090</v>
      </c>
      <c r="D10" s="173">
        <v>1</v>
      </c>
      <c r="E10" t="s" s="81">
        <v>69</v>
      </c>
      <c r="F10" s="174">
        <v>1073</v>
      </c>
      <c r="G10" s="175">
        <v>1</v>
      </c>
      <c r="H10" t="s" s="176">
        <v>69</v>
      </c>
      <c r="I10" s="131">
        <v>987</v>
      </c>
      <c r="J10" s="178"/>
      <c r="K10" s="178"/>
      <c r="L10" s="178"/>
      <c r="M10" s="178"/>
      <c r="N10" s="178"/>
    </row>
    <row r="11" ht="32.05" customHeight="1">
      <c r="A11" s="163">
        <v>1</v>
      </c>
      <c r="B11" t="s" s="111">
        <v>30</v>
      </c>
      <c r="C11" s="135">
        <v>1082</v>
      </c>
      <c r="D11" s="173">
        <v>1</v>
      </c>
      <c r="E11" t="s" s="81">
        <v>30</v>
      </c>
      <c r="F11" s="174">
        <v>1031</v>
      </c>
      <c r="G11" s="175">
        <v>1</v>
      </c>
      <c r="H11" t="s" s="176">
        <v>30</v>
      </c>
      <c r="I11" s="131">
        <v>917</v>
      </c>
      <c r="J11" s="178"/>
      <c r="K11" s="178"/>
      <c r="L11" s="178"/>
      <c r="M11" s="178"/>
      <c r="N11" s="178"/>
    </row>
    <row r="12" ht="20.05" customHeight="1">
      <c r="A12" s="163">
        <v>1</v>
      </c>
      <c r="B12" t="s" s="111">
        <v>31</v>
      </c>
      <c r="C12" s="117">
        <v>612</v>
      </c>
      <c r="D12" s="173">
        <v>1</v>
      </c>
      <c r="E12" t="s" s="81">
        <v>31</v>
      </c>
      <c r="F12" s="179">
        <v>602</v>
      </c>
      <c r="G12" s="175">
        <v>1</v>
      </c>
      <c r="H12" t="s" s="176">
        <v>31</v>
      </c>
      <c r="I12" s="131">
        <v>554</v>
      </c>
      <c r="J12" s="178"/>
      <c r="K12" s="178"/>
      <c r="L12" s="178"/>
      <c r="M12" s="178"/>
      <c r="N12" s="178"/>
    </row>
    <row r="13" ht="20.05" customHeight="1">
      <c r="A13" s="163">
        <v>1</v>
      </c>
      <c r="B13" t="s" s="111">
        <v>32</v>
      </c>
      <c r="C13" s="117">
        <v>333</v>
      </c>
      <c r="D13" s="173">
        <v>1</v>
      </c>
      <c r="E13" t="s" s="81">
        <v>33</v>
      </c>
      <c r="F13" s="179">
        <v>321</v>
      </c>
      <c r="G13" s="175">
        <v>1</v>
      </c>
      <c r="H13" t="s" s="176">
        <v>33</v>
      </c>
      <c r="I13" s="131">
        <v>293</v>
      </c>
      <c r="J13" s="178"/>
      <c r="K13" s="178"/>
      <c r="L13" s="178"/>
      <c r="M13" s="178"/>
      <c r="N13" s="178"/>
    </row>
    <row r="14" ht="20.05" customHeight="1">
      <c r="A14" s="163">
        <v>1</v>
      </c>
      <c r="B14" t="s" s="111">
        <v>33</v>
      </c>
      <c r="C14" s="117">
        <v>332</v>
      </c>
      <c r="D14" s="173">
        <v>1</v>
      </c>
      <c r="E14" t="s" s="81">
        <v>32</v>
      </c>
      <c r="F14" s="179">
        <v>313</v>
      </c>
      <c r="G14" s="175">
        <v>1</v>
      </c>
      <c r="H14" t="s" s="176">
        <v>32</v>
      </c>
      <c r="I14" s="131">
        <v>274</v>
      </c>
      <c r="J14" s="178"/>
      <c r="K14" s="178"/>
      <c r="L14" s="178"/>
      <c r="M14" s="178"/>
      <c r="N14" s="178"/>
    </row>
    <row r="15" ht="20.05" customHeight="1">
      <c r="A15" s="163">
        <v>2</v>
      </c>
      <c r="B15" t="s" s="111">
        <v>67</v>
      </c>
      <c r="C15" s="135">
        <v>17224</v>
      </c>
      <c r="D15" s="173">
        <v>2</v>
      </c>
      <c r="E15" t="s" s="81">
        <v>67</v>
      </c>
      <c r="F15" s="174">
        <v>16899</v>
      </c>
      <c r="G15" s="175">
        <v>2</v>
      </c>
      <c r="H15" t="s" s="176">
        <v>67</v>
      </c>
      <c r="I15" s="130">
        <v>15751</v>
      </c>
      <c r="J15" s="177"/>
      <c r="K15" s="177"/>
      <c r="L15" s="177"/>
      <c r="M15" s="177"/>
      <c r="N15" s="177"/>
    </row>
    <row r="16" ht="20.05" customHeight="1">
      <c r="A16" s="163">
        <v>2</v>
      </c>
      <c r="B16" t="s" s="111">
        <v>68</v>
      </c>
      <c r="C16" s="135">
        <v>10451</v>
      </c>
      <c r="D16" s="173">
        <v>2</v>
      </c>
      <c r="E16" t="s" s="81">
        <v>68</v>
      </c>
      <c r="F16" s="174">
        <v>9954</v>
      </c>
      <c r="G16" s="175">
        <v>2</v>
      </c>
      <c r="H16" t="s" s="176">
        <v>68</v>
      </c>
      <c r="I16" s="130">
        <v>8777</v>
      </c>
      <c r="J16" s="177"/>
      <c r="K16" s="177"/>
      <c r="L16" s="177"/>
      <c r="M16" s="177"/>
      <c r="N16" s="177"/>
    </row>
    <row r="17" ht="20.05" customHeight="1">
      <c r="A17" s="163">
        <v>2</v>
      </c>
      <c r="B17" t="s" s="111">
        <v>25</v>
      </c>
      <c r="C17" s="135">
        <v>7389</v>
      </c>
      <c r="D17" s="173">
        <v>2</v>
      </c>
      <c r="E17" t="s" s="81">
        <v>25</v>
      </c>
      <c r="F17" s="174">
        <v>7201</v>
      </c>
      <c r="G17" s="175">
        <v>2</v>
      </c>
      <c r="H17" t="s" s="176">
        <v>25</v>
      </c>
      <c r="I17" s="130">
        <v>6589</v>
      </c>
      <c r="J17" s="177"/>
      <c r="K17" s="177"/>
      <c r="L17" s="177"/>
      <c r="M17" s="177"/>
      <c r="N17" s="177"/>
    </row>
    <row r="18" ht="20.05" customHeight="1">
      <c r="A18" s="163">
        <v>2</v>
      </c>
      <c r="B18" t="s" s="111">
        <v>26</v>
      </c>
      <c r="C18" s="135">
        <v>6058</v>
      </c>
      <c r="D18" s="173">
        <v>2</v>
      </c>
      <c r="E18" t="s" s="81">
        <v>26</v>
      </c>
      <c r="F18" s="174">
        <v>5886</v>
      </c>
      <c r="G18" s="175">
        <v>2</v>
      </c>
      <c r="H18" t="s" s="176">
        <v>26</v>
      </c>
      <c r="I18" s="130">
        <v>5466</v>
      </c>
      <c r="J18" s="177"/>
      <c r="K18" s="177"/>
      <c r="L18" s="177"/>
      <c r="M18" s="177"/>
      <c r="N18" s="177"/>
    </row>
    <row r="19" ht="32.05" customHeight="1">
      <c r="A19" s="163">
        <v>2</v>
      </c>
      <c r="B19" t="s" s="111">
        <v>27</v>
      </c>
      <c r="C19" s="135">
        <v>1593</v>
      </c>
      <c r="D19" s="173">
        <v>2</v>
      </c>
      <c r="E19" t="s" s="81">
        <v>27</v>
      </c>
      <c r="F19" s="174">
        <v>1580</v>
      </c>
      <c r="G19" s="175">
        <v>2</v>
      </c>
      <c r="H19" t="s" s="176">
        <v>27</v>
      </c>
      <c r="I19" s="130">
        <v>1453</v>
      </c>
      <c r="J19" s="177"/>
      <c r="K19" s="177"/>
      <c r="L19" s="177"/>
      <c r="M19" s="177"/>
      <c r="N19" s="177"/>
    </row>
    <row r="20" ht="20.05" customHeight="1">
      <c r="A20" s="163">
        <v>2</v>
      </c>
      <c r="B20" t="s" s="111">
        <v>28</v>
      </c>
      <c r="C20" s="135">
        <v>1355</v>
      </c>
      <c r="D20" s="173">
        <v>2</v>
      </c>
      <c r="E20" t="s" s="81">
        <v>28</v>
      </c>
      <c r="F20" s="174">
        <v>1317</v>
      </c>
      <c r="G20" s="175">
        <v>2</v>
      </c>
      <c r="H20" t="s" s="176">
        <v>28</v>
      </c>
      <c r="I20" s="130">
        <v>1256</v>
      </c>
      <c r="J20" s="177"/>
      <c r="K20" s="177"/>
      <c r="L20" s="177"/>
      <c r="M20" s="177"/>
      <c r="N20" s="177"/>
    </row>
    <row r="21" ht="32.05" customHeight="1">
      <c r="A21" s="163">
        <v>2</v>
      </c>
      <c r="B21" t="s" s="111">
        <v>69</v>
      </c>
      <c r="C21" s="135">
        <v>1104</v>
      </c>
      <c r="D21" s="173">
        <v>2</v>
      </c>
      <c r="E21" t="s" s="81">
        <v>30</v>
      </c>
      <c r="F21" s="174">
        <v>1094</v>
      </c>
      <c r="G21" s="175">
        <v>2</v>
      </c>
      <c r="H21" t="s" s="176">
        <v>69</v>
      </c>
      <c r="I21" s="130">
        <v>1000</v>
      </c>
      <c r="J21" s="177"/>
      <c r="K21" s="177"/>
      <c r="L21" s="177"/>
      <c r="M21" s="177"/>
      <c r="N21" s="177"/>
    </row>
    <row r="22" ht="32.05" customHeight="1">
      <c r="A22" s="163">
        <v>2</v>
      </c>
      <c r="B22" t="s" s="111">
        <v>30</v>
      </c>
      <c r="C22" s="135">
        <v>1099</v>
      </c>
      <c r="D22" s="173">
        <v>2</v>
      </c>
      <c r="E22" t="s" s="81">
        <v>69</v>
      </c>
      <c r="F22" s="174">
        <v>1087</v>
      </c>
      <c r="G22" s="175">
        <v>2</v>
      </c>
      <c r="H22" t="s" s="176">
        <v>30</v>
      </c>
      <c r="I22" s="131">
        <v>969</v>
      </c>
      <c r="J22" s="178"/>
      <c r="K22" s="178"/>
      <c r="L22" s="178"/>
      <c r="M22" s="178"/>
      <c r="N22" s="178"/>
    </row>
    <row r="23" ht="20.05" customHeight="1">
      <c r="A23" s="163">
        <v>2</v>
      </c>
      <c r="B23" t="s" s="111">
        <v>31</v>
      </c>
      <c r="C23" s="117">
        <v>641</v>
      </c>
      <c r="D23" s="173">
        <v>2</v>
      </c>
      <c r="E23" t="s" s="81">
        <v>31</v>
      </c>
      <c r="F23" s="179">
        <v>612</v>
      </c>
      <c r="G23" s="175">
        <v>2</v>
      </c>
      <c r="H23" t="s" s="176">
        <v>31</v>
      </c>
      <c r="I23" s="131">
        <v>564</v>
      </c>
      <c r="J23" s="178"/>
      <c r="K23" s="178"/>
      <c r="L23" s="178"/>
      <c r="M23" s="178"/>
      <c r="N23" s="178"/>
    </row>
    <row r="24" ht="20.05" customHeight="1">
      <c r="A24" s="163">
        <v>2</v>
      </c>
      <c r="B24" t="s" s="111">
        <v>32</v>
      </c>
      <c r="C24" s="117">
        <v>335</v>
      </c>
      <c r="D24" s="173">
        <v>2</v>
      </c>
      <c r="E24" t="s" s="81">
        <v>32</v>
      </c>
      <c r="F24" s="117">
        <v>0</v>
      </c>
      <c r="G24" s="175">
        <v>2</v>
      </c>
      <c r="H24" t="s" s="81">
        <v>32</v>
      </c>
      <c r="I24" s="117">
        <v>0</v>
      </c>
      <c r="J24" s="178"/>
      <c r="K24" s="178"/>
      <c r="L24" s="178"/>
      <c r="M24" s="178"/>
      <c r="N24" s="178"/>
    </row>
    <row r="25" ht="20.05" customHeight="1">
      <c r="A25" s="163">
        <v>2</v>
      </c>
      <c r="B25" t="s" s="111">
        <v>33</v>
      </c>
      <c r="C25" s="117">
        <v>0</v>
      </c>
      <c r="D25" s="173">
        <v>2</v>
      </c>
      <c r="E25" t="s" s="81">
        <v>33</v>
      </c>
      <c r="F25" s="179">
        <v>326</v>
      </c>
      <c r="G25" s="175">
        <v>2</v>
      </c>
      <c r="H25" t="s" s="176">
        <v>33</v>
      </c>
      <c r="I25" s="131">
        <v>298</v>
      </c>
      <c r="J25" s="178"/>
      <c r="K25" s="178"/>
      <c r="L25" s="178"/>
      <c r="M25" s="178"/>
      <c r="N25" s="178"/>
    </row>
    <row r="26" ht="20.05" customHeight="1">
      <c r="A26" s="163">
        <v>3</v>
      </c>
      <c r="B26" t="s" s="111">
        <v>67</v>
      </c>
      <c r="C26" s="135">
        <v>17250</v>
      </c>
      <c r="D26" s="173">
        <v>3</v>
      </c>
      <c r="E26" t="s" s="81">
        <v>67</v>
      </c>
      <c r="F26" s="174">
        <v>16939</v>
      </c>
      <c r="G26" s="175">
        <v>3</v>
      </c>
      <c r="H26" t="s" s="176">
        <v>67</v>
      </c>
      <c r="I26" s="130">
        <v>15785</v>
      </c>
      <c r="J26" s="177"/>
      <c r="K26" s="177"/>
      <c r="L26" s="177"/>
      <c r="M26" s="177"/>
      <c r="N26" s="177"/>
    </row>
    <row r="27" ht="20.05" customHeight="1">
      <c r="A27" s="163">
        <v>3</v>
      </c>
      <c r="B27" t="s" s="111">
        <v>68</v>
      </c>
      <c r="C27" s="135">
        <v>10530</v>
      </c>
      <c r="D27" s="173">
        <v>3</v>
      </c>
      <c r="E27" t="s" s="81">
        <v>68</v>
      </c>
      <c r="F27" s="174">
        <v>9959</v>
      </c>
      <c r="G27" s="175">
        <v>3</v>
      </c>
      <c r="H27" t="s" s="176">
        <v>68</v>
      </c>
      <c r="I27" s="130">
        <v>8781</v>
      </c>
      <c r="J27" s="177"/>
      <c r="K27" s="177"/>
      <c r="L27" s="177"/>
      <c r="M27" s="177"/>
      <c r="N27" s="177"/>
    </row>
    <row r="28" ht="20.05" customHeight="1">
      <c r="A28" s="163">
        <v>3</v>
      </c>
      <c r="B28" t="s" s="111">
        <v>25</v>
      </c>
      <c r="C28" s="135">
        <v>7423</v>
      </c>
      <c r="D28" s="173">
        <v>3</v>
      </c>
      <c r="E28" t="s" s="81">
        <v>25</v>
      </c>
      <c r="F28" s="174">
        <v>7245</v>
      </c>
      <c r="G28" s="175">
        <v>3</v>
      </c>
      <c r="H28" t="s" s="176">
        <v>25</v>
      </c>
      <c r="I28" s="130">
        <v>6633</v>
      </c>
      <c r="J28" s="177"/>
      <c r="K28" s="177"/>
      <c r="L28" s="177"/>
      <c r="M28" s="177"/>
      <c r="N28" s="177"/>
    </row>
    <row r="29" ht="20.05" customHeight="1">
      <c r="A29" s="163">
        <v>3</v>
      </c>
      <c r="B29" t="s" s="111">
        <v>26</v>
      </c>
      <c r="C29" s="135">
        <v>6072</v>
      </c>
      <c r="D29" s="173">
        <v>3</v>
      </c>
      <c r="E29" t="s" s="81">
        <v>26</v>
      </c>
      <c r="F29" s="174">
        <v>5962</v>
      </c>
      <c r="G29" s="175">
        <v>3</v>
      </c>
      <c r="H29" t="s" s="176">
        <v>26</v>
      </c>
      <c r="I29" s="130">
        <v>5535</v>
      </c>
      <c r="J29" s="177"/>
      <c r="K29" s="177"/>
      <c r="L29" s="177"/>
      <c r="M29" s="177"/>
      <c r="N29" s="177"/>
    </row>
    <row r="30" ht="32.05" customHeight="1">
      <c r="A30" s="163">
        <v>3</v>
      </c>
      <c r="B30" t="s" s="111">
        <v>27</v>
      </c>
      <c r="C30" s="135">
        <v>1633</v>
      </c>
      <c r="D30" s="173">
        <v>3</v>
      </c>
      <c r="E30" t="s" s="81">
        <v>27</v>
      </c>
      <c r="F30" s="174">
        <v>1591</v>
      </c>
      <c r="G30" s="175">
        <v>3</v>
      </c>
      <c r="H30" t="s" s="176">
        <v>27</v>
      </c>
      <c r="I30" s="130">
        <v>1462</v>
      </c>
      <c r="J30" s="177"/>
      <c r="K30" s="177"/>
      <c r="L30" s="177"/>
      <c r="M30" s="177"/>
      <c r="N30" s="177"/>
    </row>
    <row r="31" ht="20.05" customHeight="1">
      <c r="A31" s="163">
        <v>3</v>
      </c>
      <c r="B31" t="s" s="111">
        <v>28</v>
      </c>
      <c r="C31" s="135">
        <v>1362</v>
      </c>
      <c r="D31" s="173">
        <v>3</v>
      </c>
      <c r="E31" t="s" s="81">
        <v>28</v>
      </c>
      <c r="F31" s="174">
        <v>1346</v>
      </c>
      <c r="G31" s="175">
        <v>3</v>
      </c>
      <c r="H31" t="s" s="176">
        <v>28</v>
      </c>
      <c r="I31" s="130">
        <v>1285</v>
      </c>
      <c r="J31" s="177"/>
      <c r="K31" s="177"/>
      <c r="L31" s="177"/>
      <c r="M31" s="177"/>
      <c r="N31" s="177"/>
    </row>
    <row r="32" ht="32.05" customHeight="1">
      <c r="A32" s="163">
        <v>3</v>
      </c>
      <c r="B32" t="s" s="111">
        <v>30</v>
      </c>
      <c r="C32" s="135">
        <v>1164</v>
      </c>
      <c r="D32" s="173">
        <v>3</v>
      </c>
      <c r="E32" t="s" s="81">
        <v>30</v>
      </c>
      <c r="F32" s="174">
        <v>1111</v>
      </c>
      <c r="G32" s="175">
        <v>3</v>
      </c>
      <c r="H32" t="s" s="176">
        <v>69</v>
      </c>
      <c r="I32" s="130">
        <v>1015</v>
      </c>
      <c r="J32" s="177"/>
      <c r="K32" s="177"/>
      <c r="L32" s="177"/>
      <c r="M32" s="177"/>
      <c r="N32" s="177"/>
    </row>
    <row r="33" ht="32.05" customHeight="1">
      <c r="A33" s="163">
        <v>3</v>
      </c>
      <c r="B33" t="s" s="111">
        <v>69</v>
      </c>
      <c r="C33" s="135">
        <v>1121</v>
      </c>
      <c r="D33" s="173">
        <v>3</v>
      </c>
      <c r="E33" t="s" s="81">
        <v>69</v>
      </c>
      <c r="F33" s="174">
        <v>1102</v>
      </c>
      <c r="G33" s="175">
        <v>3</v>
      </c>
      <c r="H33" t="s" s="176">
        <v>30</v>
      </c>
      <c r="I33" s="131">
        <v>985</v>
      </c>
      <c r="J33" s="178"/>
      <c r="K33" s="178"/>
      <c r="L33" s="178"/>
      <c r="M33" s="178"/>
      <c r="N33" s="178"/>
    </row>
    <row r="34" ht="20.05" customHeight="1">
      <c r="A34" s="163">
        <v>3</v>
      </c>
      <c r="B34" t="s" s="111">
        <v>31</v>
      </c>
      <c r="C34" s="117">
        <v>651</v>
      </c>
      <c r="D34" s="173">
        <v>3</v>
      </c>
      <c r="E34" t="s" s="81">
        <v>31</v>
      </c>
      <c r="F34" s="179">
        <v>641</v>
      </c>
      <c r="G34" s="175">
        <v>3</v>
      </c>
      <c r="H34" t="s" s="176">
        <v>31</v>
      </c>
      <c r="I34" s="131">
        <v>587</v>
      </c>
      <c r="J34" s="178"/>
      <c r="K34" s="178"/>
      <c r="L34" s="178"/>
      <c r="M34" s="178"/>
      <c r="N34" s="178"/>
    </row>
    <row r="35" ht="20.05" customHeight="1">
      <c r="A35" s="163">
        <v>3</v>
      </c>
      <c r="B35" t="s" s="111">
        <v>32</v>
      </c>
      <c r="C35" s="117">
        <v>0</v>
      </c>
      <c r="D35" s="173">
        <v>3</v>
      </c>
      <c r="E35" t="s" s="81">
        <v>32</v>
      </c>
      <c r="F35" s="179"/>
      <c r="G35" s="175">
        <v>3</v>
      </c>
      <c r="H35" t="s" s="176">
        <v>32</v>
      </c>
      <c r="I35" s="131">
        <v>0</v>
      </c>
      <c r="J35" s="178"/>
      <c r="K35" s="178"/>
      <c r="L35" s="178"/>
      <c r="M35" s="178"/>
      <c r="N35" s="178"/>
    </row>
    <row r="36" ht="20.05" customHeight="1">
      <c r="A36" s="163">
        <v>3</v>
      </c>
      <c r="B36" t="s" s="111">
        <v>33</v>
      </c>
      <c r="C36" s="117">
        <v>0</v>
      </c>
      <c r="D36" s="173">
        <v>3</v>
      </c>
      <c r="E36" t="s" s="81">
        <v>33</v>
      </c>
      <c r="F36" s="179">
        <v>0</v>
      </c>
      <c r="G36" s="175">
        <v>3</v>
      </c>
      <c r="H36" t="s" s="176">
        <v>33</v>
      </c>
      <c r="I36" s="131">
        <v>0</v>
      </c>
      <c r="J36" s="178"/>
      <c r="K36" s="178"/>
      <c r="L36" s="178"/>
      <c r="M36" s="178"/>
      <c r="N36" s="178"/>
    </row>
    <row r="37" ht="20.05" customHeight="1">
      <c r="A37" s="163">
        <v>4</v>
      </c>
      <c r="B37" t="s" s="111">
        <v>67</v>
      </c>
      <c r="C37" s="135">
        <v>17396</v>
      </c>
      <c r="D37" s="173">
        <v>4</v>
      </c>
      <c r="E37" t="s" s="81">
        <v>67</v>
      </c>
      <c r="F37" s="174">
        <v>17083</v>
      </c>
      <c r="G37" s="175">
        <v>4</v>
      </c>
      <c r="H37" t="s" s="176">
        <v>67</v>
      </c>
      <c r="I37" s="130">
        <v>15918</v>
      </c>
      <c r="J37" s="177"/>
      <c r="K37" s="177"/>
      <c r="L37" s="177"/>
      <c r="M37" s="177"/>
      <c r="N37" s="177"/>
    </row>
    <row r="38" ht="20.05" customHeight="1">
      <c r="A38" s="163">
        <v>4</v>
      </c>
      <c r="B38" t="s" s="111">
        <v>68</v>
      </c>
      <c r="C38" s="135">
        <v>10562</v>
      </c>
      <c r="D38" s="173">
        <v>4</v>
      </c>
      <c r="E38" t="s" s="81">
        <v>68</v>
      </c>
      <c r="F38" s="174">
        <v>9990</v>
      </c>
      <c r="G38" s="175">
        <v>4</v>
      </c>
      <c r="H38" t="s" s="176">
        <v>68</v>
      </c>
      <c r="I38" s="130">
        <v>8808</v>
      </c>
      <c r="J38" s="177"/>
      <c r="K38" s="177"/>
      <c r="L38" s="177"/>
      <c r="M38" s="177"/>
      <c r="N38" s="177"/>
    </row>
    <row r="39" ht="20.05" customHeight="1">
      <c r="A39" s="163">
        <v>4</v>
      </c>
      <c r="B39" t="s" s="111">
        <v>25</v>
      </c>
      <c r="C39" s="135">
        <v>7496</v>
      </c>
      <c r="D39" s="173">
        <v>4</v>
      </c>
      <c r="E39" t="s" s="81">
        <v>25</v>
      </c>
      <c r="F39" s="174">
        <v>7318</v>
      </c>
      <c r="G39" s="175">
        <v>4</v>
      </c>
      <c r="H39" t="s" s="176">
        <v>25</v>
      </c>
      <c r="I39" s="130">
        <v>6703</v>
      </c>
      <c r="J39" s="177"/>
      <c r="K39" s="177"/>
      <c r="L39" s="177"/>
      <c r="M39" s="177"/>
      <c r="N39" s="177"/>
    </row>
    <row r="40" ht="20.05" customHeight="1">
      <c r="A40" s="163">
        <v>4</v>
      </c>
      <c r="B40" t="s" s="111">
        <v>26</v>
      </c>
      <c r="C40" s="135">
        <v>6113</v>
      </c>
      <c r="D40" s="173">
        <v>4</v>
      </c>
      <c r="E40" t="s" s="81">
        <v>26</v>
      </c>
      <c r="F40" s="174">
        <v>6002</v>
      </c>
      <c r="G40" s="175">
        <v>4</v>
      </c>
      <c r="H40" t="s" s="176">
        <v>26</v>
      </c>
      <c r="I40" s="130">
        <v>5571</v>
      </c>
      <c r="J40" s="177"/>
      <c r="K40" s="177"/>
      <c r="L40" s="177"/>
      <c r="M40" s="177"/>
      <c r="N40" s="177"/>
    </row>
    <row r="41" ht="32.05" customHeight="1">
      <c r="A41" s="163">
        <v>4</v>
      </c>
      <c r="B41" t="s" s="111">
        <v>27</v>
      </c>
      <c r="C41" s="135">
        <v>1676</v>
      </c>
      <c r="D41" s="173">
        <v>4</v>
      </c>
      <c r="E41" t="s" s="81">
        <v>27</v>
      </c>
      <c r="F41" s="174">
        <v>1633</v>
      </c>
      <c r="G41" s="175">
        <v>4</v>
      </c>
      <c r="H41" t="s" s="176">
        <v>27</v>
      </c>
      <c r="I41" s="130">
        <v>1501</v>
      </c>
      <c r="J41" s="177"/>
      <c r="K41" s="177"/>
      <c r="L41" s="177"/>
      <c r="M41" s="177"/>
      <c r="N41" s="177"/>
    </row>
    <row r="42" ht="20.05" customHeight="1">
      <c r="A42" s="163">
        <v>4</v>
      </c>
      <c r="B42" t="s" s="111">
        <v>28</v>
      </c>
      <c r="C42" s="135">
        <v>1400</v>
      </c>
      <c r="D42" s="173">
        <v>4</v>
      </c>
      <c r="E42" t="s" s="81">
        <v>28</v>
      </c>
      <c r="F42" s="174">
        <v>1384</v>
      </c>
      <c r="G42" s="175">
        <v>4</v>
      </c>
      <c r="H42" t="s" s="176">
        <v>28</v>
      </c>
      <c r="I42" s="130">
        <v>1321</v>
      </c>
      <c r="J42" s="177"/>
      <c r="K42" s="177"/>
      <c r="L42" s="177"/>
      <c r="M42" s="177"/>
      <c r="N42" s="177"/>
    </row>
    <row r="43" ht="32.05" customHeight="1">
      <c r="A43" s="163">
        <v>4</v>
      </c>
      <c r="B43" t="s" s="111">
        <v>69</v>
      </c>
      <c r="C43" s="135">
        <v>1231</v>
      </c>
      <c r="D43" s="173">
        <v>4</v>
      </c>
      <c r="E43" t="s" s="81">
        <v>69</v>
      </c>
      <c r="F43" s="174">
        <v>1211</v>
      </c>
      <c r="G43" s="175">
        <v>4</v>
      </c>
      <c r="H43" t="s" s="176">
        <v>69</v>
      </c>
      <c r="I43" s="130">
        <v>1115</v>
      </c>
      <c r="J43" s="177"/>
      <c r="K43" s="177"/>
      <c r="L43" s="177"/>
      <c r="M43" s="177"/>
      <c r="N43" s="177"/>
    </row>
    <row r="44" ht="32.05" customHeight="1">
      <c r="A44" s="163">
        <v>4</v>
      </c>
      <c r="B44" t="s" s="111">
        <v>30</v>
      </c>
      <c r="C44" s="135">
        <v>1181</v>
      </c>
      <c r="D44" s="173">
        <v>4</v>
      </c>
      <c r="E44" t="s" s="81">
        <v>30</v>
      </c>
      <c r="F44" s="174">
        <v>1128</v>
      </c>
      <c r="G44" s="175">
        <v>4</v>
      </c>
      <c r="H44" t="s" s="176">
        <v>30</v>
      </c>
      <c r="I44" s="130">
        <v>1000</v>
      </c>
      <c r="J44" s="177"/>
      <c r="K44" s="177"/>
      <c r="L44" s="177"/>
      <c r="M44" s="177"/>
      <c r="N44" s="177"/>
    </row>
    <row r="45" ht="20.05" customHeight="1">
      <c r="A45" s="163">
        <v>4</v>
      </c>
      <c r="B45" t="s" s="111">
        <v>32</v>
      </c>
      <c r="C45" s="117">
        <v>0</v>
      </c>
      <c r="D45" s="173">
        <v>4</v>
      </c>
      <c r="E45" t="s" s="81">
        <v>32</v>
      </c>
      <c r="F45" s="179">
        <v>0</v>
      </c>
      <c r="G45" s="175">
        <v>4</v>
      </c>
      <c r="H45" t="s" s="176">
        <v>32</v>
      </c>
      <c r="I45" s="131">
        <v>0</v>
      </c>
      <c r="J45" s="178"/>
      <c r="K45" s="178"/>
      <c r="L45" s="178"/>
      <c r="M45" s="178"/>
      <c r="N45" s="178"/>
    </row>
    <row r="46" ht="20.05" customHeight="1">
      <c r="A46" s="163">
        <v>4</v>
      </c>
      <c r="B46" t="s" s="111">
        <v>31</v>
      </c>
      <c r="C46" s="117">
        <v>0</v>
      </c>
      <c r="D46" s="173">
        <v>4</v>
      </c>
      <c r="E46" t="s" s="81">
        <v>31</v>
      </c>
      <c r="F46" s="179">
        <v>0</v>
      </c>
      <c r="G46" s="175">
        <v>4</v>
      </c>
      <c r="H46" t="s" s="176">
        <v>31</v>
      </c>
      <c r="I46" s="131">
        <v>0</v>
      </c>
      <c r="J46" s="178"/>
      <c r="K46" s="178"/>
      <c r="L46" s="178"/>
      <c r="M46" s="178"/>
      <c r="N46" s="178"/>
    </row>
    <row r="47" ht="20.05" customHeight="1">
      <c r="A47" s="163">
        <v>4</v>
      </c>
      <c r="B47" t="s" s="111">
        <v>33</v>
      </c>
      <c r="C47" s="117">
        <v>0</v>
      </c>
      <c r="D47" s="173">
        <v>4</v>
      </c>
      <c r="E47" t="s" s="81">
        <v>33</v>
      </c>
      <c r="F47" s="179">
        <v>0</v>
      </c>
      <c r="G47" s="175">
        <v>4</v>
      </c>
      <c r="H47" t="s" s="176">
        <v>33</v>
      </c>
      <c r="I47" s="131">
        <v>0</v>
      </c>
      <c r="J47" s="178"/>
      <c r="K47" s="178"/>
      <c r="L47" s="178"/>
      <c r="M47" s="178"/>
      <c r="N47" s="178"/>
    </row>
    <row r="48" ht="20.05" customHeight="1">
      <c r="A48" s="163">
        <v>5</v>
      </c>
      <c r="B48" t="s" s="111">
        <v>67</v>
      </c>
      <c r="C48" s="135">
        <v>17487</v>
      </c>
      <c r="D48" s="173">
        <v>5</v>
      </c>
      <c r="E48" t="s" s="81">
        <v>67</v>
      </c>
      <c r="F48" s="174">
        <v>17171</v>
      </c>
      <c r="G48" s="175">
        <v>5</v>
      </c>
      <c r="H48" t="s" s="176">
        <v>67</v>
      </c>
      <c r="I48" s="130">
        <v>16001</v>
      </c>
      <c r="J48" s="177"/>
      <c r="K48" s="177"/>
      <c r="L48" s="177"/>
      <c r="M48" s="177"/>
      <c r="N48" s="177"/>
    </row>
    <row r="49" ht="20.05" customHeight="1">
      <c r="A49" s="163">
        <v>5</v>
      </c>
      <c r="B49" t="s" s="111">
        <v>68</v>
      </c>
      <c r="C49" s="135">
        <v>10920</v>
      </c>
      <c r="D49" s="173">
        <v>5</v>
      </c>
      <c r="E49" t="s" s="81">
        <v>68</v>
      </c>
      <c r="F49" s="135">
        <v>10321</v>
      </c>
      <c r="G49" s="173">
        <v>5</v>
      </c>
      <c r="H49" t="s" s="81">
        <v>68</v>
      </c>
      <c r="I49" s="131">
        <v>9069</v>
      </c>
      <c r="J49" s="46"/>
      <c r="K49" s="46"/>
      <c r="L49" s="46"/>
      <c r="M49" s="46"/>
      <c r="N49" s="46"/>
    </row>
    <row r="50" ht="20.05" customHeight="1">
      <c r="A50" s="163">
        <v>5</v>
      </c>
      <c r="B50" t="s" s="111">
        <v>25</v>
      </c>
      <c r="C50" s="135">
        <v>7756</v>
      </c>
      <c r="D50" s="173">
        <v>5</v>
      </c>
      <c r="E50" t="s" s="81">
        <v>25</v>
      </c>
      <c r="F50" s="135">
        <v>7568</v>
      </c>
      <c r="G50" s="173">
        <v>5</v>
      </c>
      <c r="H50" t="s" s="81">
        <v>25</v>
      </c>
      <c r="I50" s="131">
        <v>6928</v>
      </c>
      <c r="J50" s="46"/>
      <c r="K50" s="46"/>
      <c r="L50" s="46"/>
      <c r="M50" s="46"/>
      <c r="N50" s="46"/>
    </row>
    <row r="51" ht="20.05" customHeight="1">
      <c r="A51" s="163">
        <v>5</v>
      </c>
      <c r="B51" t="s" s="111">
        <v>26</v>
      </c>
      <c r="C51" s="135">
        <v>6155</v>
      </c>
      <c r="D51" s="173">
        <v>5</v>
      </c>
      <c r="E51" t="s" s="81">
        <v>26</v>
      </c>
      <c r="F51" s="135">
        <v>6043</v>
      </c>
      <c r="G51" s="173">
        <v>5</v>
      </c>
      <c r="H51" t="s" s="81">
        <v>26</v>
      </c>
      <c r="I51" s="131">
        <v>5611</v>
      </c>
      <c r="J51" s="46"/>
      <c r="K51" s="46"/>
      <c r="L51" s="46"/>
      <c r="M51" s="46"/>
      <c r="N51" s="46"/>
    </row>
    <row r="52" ht="32.05" customHeight="1">
      <c r="A52" s="163">
        <v>5</v>
      </c>
      <c r="B52" t="s" s="111">
        <v>27</v>
      </c>
      <c r="C52" s="135">
        <v>1782</v>
      </c>
      <c r="D52" s="173">
        <v>5</v>
      </c>
      <c r="E52" t="s" s="81">
        <v>27</v>
      </c>
      <c r="F52" s="135">
        <v>1736</v>
      </c>
      <c r="G52" s="173">
        <v>5</v>
      </c>
      <c r="H52" t="s" s="81">
        <v>27</v>
      </c>
      <c r="I52" s="131">
        <v>1593</v>
      </c>
      <c r="J52" s="46"/>
      <c r="K52" s="46"/>
      <c r="L52" s="46"/>
      <c r="M52" s="46"/>
      <c r="N52" s="46"/>
    </row>
    <row r="53" ht="20.05" customHeight="1">
      <c r="A53" s="163">
        <v>5</v>
      </c>
      <c r="B53" t="s" s="111">
        <v>28</v>
      </c>
      <c r="C53" s="135">
        <v>1440</v>
      </c>
      <c r="D53" s="173">
        <v>5</v>
      </c>
      <c r="E53" t="s" s="81">
        <v>28</v>
      </c>
      <c r="F53" s="135">
        <v>1422</v>
      </c>
      <c r="G53" s="173">
        <v>5</v>
      </c>
      <c r="H53" t="s" s="81">
        <v>28</v>
      </c>
      <c r="I53" s="131">
        <v>1358</v>
      </c>
      <c r="J53" s="46"/>
      <c r="K53" s="46"/>
      <c r="L53" s="46"/>
      <c r="M53" s="46"/>
      <c r="N53" s="46"/>
    </row>
    <row r="54" ht="32.05" customHeight="1">
      <c r="A54" s="163">
        <v>5</v>
      </c>
      <c r="B54" t="s" s="111">
        <v>69</v>
      </c>
      <c r="C54" s="135">
        <v>1266</v>
      </c>
      <c r="D54" s="173">
        <v>5</v>
      </c>
      <c r="E54" t="s" s="81">
        <v>69</v>
      </c>
      <c r="F54" s="135">
        <v>1245</v>
      </c>
      <c r="G54" s="173">
        <v>5</v>
      </c>
      <c r="H54" t="s" s="81">
        <v>69</v>
      </c>
      <c r="I54" s="131">
        <v>1148</v>
      </c>
      <c r="J54" s="46"/>
      <c r="K54" s="46"/>
      <c r="L54" s="46"/>
      <c r="M54" s="46"/>
      <c r="N54" s="46"/>
    </row>
    <row r="55" ht="20.05" customHeight="1">
      <c r="A55" s="163">
        <v>5</v>
      </c>
      <c r="B55" t="s" s="111">
        <v>32</v>
      </c>
      <c r="C55" s="117">
        <v>0</v>
      </c>
      <c r="D55" s="173">
        <v>5</v>
      </c>
      <c r="E55" t="s" s="81">
        <v>32</v>
      </c>
      <c r="F55" s="117">
        <v>0</v>
      </c>
      <c r="G55" s="173">
        <v>5</v>
      </c>
      <c r="H55" t="s" s="81">
        <v>32</v>
      </c>
      <c r="I55" s="131">
        <v>0</v>
      </c>
      <c r="J55" s="46"/>
      <c r="K55" s="46"/>
      <c r="L55" s="46"/>
      <c r="M55" s="46"/>
      <c r="N55" s="46"/>
    </row>
    <row r="56" ht="32.05" customHeight="1">
      <c r="A56" s="163">
        <v>5</v>
      </c>
      <c r="B56" t="s" s="111">
        <v>30</v>
      </c>
      <c r="C56" s="117">
        <v>0</v>
      </c>
      <c r="D56" s="173">
        <v>5</v>
      </c>
      <c r="E56" t="s" s="81">
        <v>30</v>
      </c>
      <c r="F56" s="117">
        <v>0</v>
      </c>
      <c r="G56" s="173">
        <v>5</v>
      </c>
      <c r="H56" t="s" s="81">
        <v>30</v>
      </c>
      <c r="I56" s="131">
        <v>0</v>
      </c>
      <c r="J56" s="46"/>
      <c r="K56" s="46"/>
      <c r="L56" s="46"/>
      <c r="M56" s="46"/>
      <c r="N56" s="46"/>
    </row>
    <row r="57" ht="20.05" customHeight="1">
      <c r="A57" s="163">
        <v>5</v>
      </c>
      <c r="B57" t="s" s="111">
        <v>31</v>
      </c>
      <c r="C57" s="117">
        <v>0</v>
      </c>
      <c r="D57" s="173">
        <v>5</v>
      </c>
      <c r="E57" t="s" s="81">
        <v>31</v>
      </c>
      <c r="F57" s="117">
        <v>0</v>
      </c>
      <c r="G57" s="173">
        <v>5</v>
      </c>
      <c r="H57" t="s" s="81">
        <v>31</v>
      </c>
      <c r="I57" s="131">
        <v>0</v>
      </c>
      <c r="J57" s="46"/>
      <c r="K57" s="46"/>
      <c r="L57" s="46"/>
      <c r="M57" s="46"/>
      <c r="N57" s="46"/>
    </row>
    <row r="58" ht="20.05" customHeight="1">
      <c r="A58" s="163">
        <v>5</v>
      </c>
      <c r="B58" t="s" s="111">
        <v>33</v>
      </c>
      <c r="C58" s="117">
        <v>0</v>
      </c>
      <c r="D58" s="173">
        <v>5</v>
      </c>
      <c r="E58" t="s" s="81">
        <v>33</v>
      </c>
      <c r="F58" s="117">
        <v>0</v>
      </c>
      <c r="G58" s="173">
        <v>5</v>
      </c>
      <c r="H58" t="s" s="81">
        <v>33</v>
      </c>
      <c r="I58" s="131">
        <v>0</v>
      </c>
      <c r="J58" s="46"/>
      <c r="K58" s="46"/>
      <c r="L58" s="46"/>
      <c r="M58" s="46"/>
      <c r="N58" s="46"/>
    </row>
    <row r="59" ht="20.05" customHeight="1">
      <c r="A59" s="163">
        <v>6</v>
      </c>
      <c r="B59" t="s" s="111">
        <v>67</v>
      </c>
      <c r="C59" s="135">
        <v>17793</v>
      </c>
      <c r="D59" s="173">
        <v>6</v>
      </c>
      <c r="E59" t="s" s="81">
        <v>67</v>
      </c>
      <c r="F59" s="135">
        <v>17472</v>
      </c>
      <c r="G59" s="173">
        <v>6</v>
      </c>
      <c r="H59" t="s" s="81">
        <v>67</v>
      </c>
      <c r="I59" s="131">
        <v>16281</v>
      </c>
      <c r="J59" s="46"/>
      <c r="K59" s="46"/>
      <c r="L59" s="46"/>
      <c r="M59" s="46"/>
      <c r="N59" s="46"/>
    </row>
    <row r="60" ht="20.05" customHeight="1">
      <c r="A60" s="163">
        <v>6</v>
      </c>
      <c r="B60" t="s" s="111">
        <v>68</v>
      </c>
      <c r="C60" s="135">
        <v>11019</v>
      </c>
      <c r="D60" s="173">
        <v>6</v>
      </c>
      <c r="E60" t="s" s="81">
        <v>68</v>
      </c>
      <c r="F60" s="135">
        <v>10416</v>
      </c>
      <c r="G60" s="173">
        <v>6</v>
      </c>
      <c r="H60" t="s" s="81">
        <v>68</v>
      </c>
      <c r="I60" s="131">
        <v>9149</v>
      </c>
      <c r="J60" s="46"/>
      <c r="K60" s="46"/>
      <c r="L60" s="46"/>
      <c r="M60" s="46"/>
      <c r="N60" s="46"/>
    </row>
    <row r="61" ht="20.05" customHeight="1">
      <c r="A61" s="163">
        <v>6</v>
      </c>
      <c r="B61" t="s" s="111">
        <v>25</v>
      </c>
      <c r="C61" s="135">
        <v>7969</v>
      </c>
      <c r="D61" s="173">
        <v>6</v>
      </c>
      <c r="E61" t="s" s="81">
        <v>25</v>
      </c>
      <c r="F61" s="135">
        <v>7780</v>
      </c>
      <c r="G61" s="173">
        <v>6</v>
      </c>
      <c r="H61" t="s" s="81">
        <v>25</v>
      </c>
      <c r="I61" s="131">
        <v>7123</v>
      </c>
      <c r="J61" s="46"/>
      <c r="K61" s="46"/>
      <c r="L61" s="46"/>
      <c r="M61" s="46"/>
      <c r="N61" s="46"/>
    </row>
    <row r="62" ht="20.05" customHeight="1">
      <c r="A62" s="163">
        <v>6</v>
      </c>
      <c r="B62" t="s" s="111">
        <v>26</v>
      </c>
      <c r="C62" s="135">
        <v>6250</v>
      </c>
      <c r="D62" s="173">
        <v>6</v>
      </c>
      <c r="E62" t="s" s="81">
        <v>26</v>
      </c>
      <c r="F62" s="135">
        <v>6135</v>
      </c>
      <c r="G62" s="173">
        <v>6</v>
      </c>
      <c r="H62" t="s" s="81">
        <v>26</v>
      </c>
      <c r="I62" s="131">
        <v>5698</v>
      </c>
      <c r="J62" s="46"/>
      <c r="K62" s="46"/>
      <c r="L62" s="46"/>
      <c r="M62" s="46"/>
      <c r="N62" s="46"/>
    </row>
    <row r="63" ht="32.05" customHeight="1">
      <c r="A63" s="163">
        <v>6</v>
      </c>
      <c r="B63" t="s" s="111">
        <v>27</v>
      </c>
      <c r="C63" s="135">
        <v>1916</v>
      </c>
      <c r="D63" s="173">
        <v>6</v>
      </c>
      <c r="E63" t="s" s="81">
        <v>27</v>
      </c>
      <c r="F63" s="135">
        <v>1867</v>
      </c>
      <c r="G63" s="173">
        <v>6</v>
      </c>
      <c r="H63" t="s" s="81">
        <v>27</v>
      </c>
      <c r="I63" s="131">
        <v>1713</v>
      </c>
      <c r="J63" s="46"/>
      <c r="K63" s="46"/>
      <c r="L63" s="46"/>
      <c r="M63" s="46"/>
      <c r="N63" s="46"/>
    </row>
    <row r="64" ht="20.05" customHeight="1">
      <c r="A64" s="163">
        <v>6</v>
      </c>
      <c r="B64" t="s" s="111">
        <v>28</v>
      </c>
      <c r="C64" s="135">
        <v>1519</v>
      </c>
      <c r="D64" s="173">
        <v>6</v>
      </c>
      <c r="E64" t="s" s="81">
        <v>28</v>
      </c>
      <c r="F64" s="135">
        <v>1499</v>
      </c>
      <c r="G64" s="173">
        <v>6</v>
      </c>
      <c r="H64" t="s" s="81">
        <v>28</v>
      </c>
      <c r="I64" s="131">
        <v>1432</v>
      </c>
      <c r="J64" s="46"/>
      <c r="K64" s="46"/>
      <c r="L64" s="46"/>
      <c r="M64" s="46"/>
      <c r="N64" s="46"/>
    </row>
    <row r="65" ht="20.05" customHeight="1">
      <c r="A65" s="163">
        <v>6</v>
      </c>
      <c r="B65" t="s" s="111">
        <v>32</v>
      </c>
      <c r="C65" s="117">
        <v>0</v>
      </c>
      <c r="D65" s="173">
        <v>6</v>
      </c>
      <c r="E65" t="s" s="81">
        <v>32</v>
      </c>
      <c r="F65" s="117">
        <v>0</v>
      </c>
      <c r="G65" s="173">
        <v>6</v>
      </c>
      <c r="H65" t="s" s="81">
        <v>32</v>
      </c>
      <c r="I65" s="131">
        <v>0</v>
      </c>
      <c r="J65" s="46"/>
      <c r="K65" s="46"/>
      <c r="L65" s="46"/>
      <c r="M65" s="46"/>
      <c r="N65" s="46"/>
    </row>
    <row r="66" ht="32.05" customHeight="1">
      <c r="A66" s="163">
        <v>6</v>
      </c>
      <c r="B66" t="s" s="111">
        <v>30</v>
      </c>
      <c r="C66" s="117">
        <v>0</v>
      </c>
      <c r="D66" s="173">
        <v>6</v>
      </c>
      <c r="E66" t="s" s="81">
        <v>30</v>
      </c>
      <c r="F66" s="117">
        <v>0</v>
      </c>
      <c r="G66" s="173">
        <v>6</v>
      </c>
      <c r="H66" t="s" s="81">
        <v>30</v>
      </c>
      <c r="I66" s="131">
        <v>0</v>
      </c>
      <c r="J66" s="46"/>
      <c r="K66" s="46"/>
      <c r="L66" s="46"/>
      <c r="M66" s="46"/>
      <c r="N66" s="46"/>
    </row>
    <row r="67" ht="32.05" customHeight="1">
      <c r="A67" s="163">
        <v>6</v>
      </c>
      <c r="B67" t="s" s="111">
        <v>69</v>
      </c>
      <c r="C67" s="117">
        <v>0</v>
      </c>
      <c r="D67" s="173">
        <v>6</v>
      </c>
      <c r="E67" t="s" s="81">
        <v>69</v>
      </c>
      <c r="F67" s="117">
        <v>0</v>
      </c>
      <c r="G67" s="173">
        <v>6</v>
      </c>
      <c r="H67" t="s" s="81">
        <v>69</v>
      </c>
      <c r="I67" s="131">
        <v>0</v>
      </c>
      <c r="J67" s="46"/>
      <c r="K67" s="46"/>
      <c r="L67" s="46"/>
      <c r="M67" s="46"/>
      <c r="N67" s="46"/>
    </row>
    <row r="68" ht="20.05" customHeight="1">
      <c r="A68" s="163">
        <v>6</v>
      </c>
      <c r="B68" t="s" s="111">
        <v>31</v>
      </c>
      <c r="C68" s="117">
        <v>0</v>
      </c>
      <c r="D68" s="173">
        <v>6</v>
      </c>
      <c r="E68" t="s" s="81">
        <v>31</v>
      </c>
      <c r="F68" s="117">
        <v>0</v>
      </c>
      <c r="G68" s="173">
        <v>6</v>
      </c>
      <c r="H68" t="s" s="81">
        <v>31</v>
      </c>
      <c r="I68" s="131">
        <v>0</v>
      </c>
      <c r="J68" s="46"/>
      <c r="K68" s="46"/>
      <c r="L68" s="46"/>
      <c r="M68" s="46"/>
      <c r="N68" s="46"/>
    </row>
    <row r="69" ht="20.05" customHeight="1">
      <c r="A69" s="163">
        <v>6</v>
      </c>
      <c r="B69" t="s" s="111">
        <v>33</v>
      </c>
      <c r="C69" s="117">
        <v>0</v>
      </c>
      <c r="D69" s="173">
        <v>6</v>
      </c>
      <c r="E69" t="s" s="81">
        <v>33</v>
      </c>
      <c r="F69" s="117">
        <v>0</v>
      </c>
      <c r="G69" s="173">
        <v>6</v>
      </c>
      <c r="H69" t="s" s="81">
        <v>33</v>
      </c>
      <c r="I69" s="131">
        <v>0</v>
      </c>
      <c r="J69" s="46"/>
      <c r="K69" s="46"/>
      <c r="L69" s="46"/>
      <c r="M69" s="46"/>
      <c r="N69" s="46"/>
    </row>
    <row r="70" ht="20.05" customHeight="1">
      <c r="A70" s="163">
        <v>7</v>
      </c>
      <c r="B70" t="s" s="111">
        <v>67</v>
      </c>
      <c r="C70" s="135">
        <v>18126</v>
      </c>
      <c r="D70" s="173">
        <v>7</v>
      </c>
      <c r="E70" t="s" s="81">
        <v>67</v>
      </c>
      <c r="F70" s="135">
        <v>17800</v>
      </c>
      <c r="G70" s="173">
        <v>7</v>
      </c>
      <c r="H70" t="s" s="81">
        <v>67</v>
      </c>
      <c r="I70" s="131">
        <v>16586</v>
      </c>
      <c r="J70" s="46"/>
      <c r="K70" s="46"/>
      <c r="L70" s="46"/>
      <c r="M70" s="46"/>
      <c r="N70" s="46"/>
    </row>
    <row r="71" ht="20.05" customHeight="1">
      <c r="A71" s="163">
        <v>7</v>
      </c>
      <c r="B71" t="s" s="111">
        <v>68</v>
      </c>
      <c r="C71" s="135">
        <v>11087</v>
      </c>
      <c r="D71" s="173">
        <v>7</v>
      </c>
      <c r="E71" t="s" s="81">
        <v>68</v>
      </c>
      <c r="F71" s="135">
        <v>10483</v>
      </c>
      <c r="G71" s="173">
        <v>7</v>
      </c>
      <c r="H71" t="s" s="81">
        <v>68</v>
      </c>
      <c r="I71" s="131">
        <v>9214</v>
      </c>
      <c r="J71" s="46"/>
      <c r="K71" s="46"/>
      <c r="L71" s="46"/>
      <c r="M71" s="46"/>
      <c r="N71" s="46"/>
    </row>
    <row r="72" ht="20.05" customHeight="1">
      <c r="A72" s="163">
        <v>7</v>
      </c>
      <c r="B72" t="s" s="111">
        <v>25</v>
      </c>
      <c r="C72" s="135">
        <v>8271</v>
      </c>
      <c r="D72" s="173">
        <v>7</v>
      </c>
      <c r="E72" t="s" s="81">
        <v>25</v>
      </c>
      <c r="F72" s="135">
        <v>8080</v>
      </c>
      <c r="G72" s="173">
        <v>7</v>
      </c>
      <c r="H72" t="s" s="81">
        <v>25</v>
      </c>
      <c r="I72" s="131">
        <v>7409</v>
      </c>
      <c r="J72" s="46"/>
      <c r="K72" s="46"/>
      <c r="L72" s="46"/>
      <c r="M72" s="46"/>
      <c r="N72" s="46"/>
    </row>
    <row r="73" ht="20.05" customHeight="1">
      <c r="A73" s="163">
        <v>7</v>
      </c>
      <c r="B73" t="s" s="111">
        <v>26</v>
      </c>
      <c r="C73" s="135">
        <v>6432</v>
      </c>
      <c r="D73" s="173">
        <v>7</v>
      </c>
      <c r="E73" t="s" s="81">
        <v>26</v>
      </c>
      <c r="F73" s="135">
        <v>6314</v>
      </c>
      <c r="G73" s="173">
        <v>7</v>
      </c>
      <c r="H73" t="s" s="81">
        <v>26</v>
      </c>
      <c r="I73" s="131">
        <v>5865</v>
      </c>
      <c r="J73" s="46"/>
      <c r="K73" s="46"/>
      <c r="L73" s="46"/>
      <c r="M73" s="46"/>
      <c r="N73" s="46"/>
    </row>
    <row r="74" ht="32.05" customHeight="1">
      <c r="A74" s="163">
        <v>7</v>
      </c>
      <c r="B74" t="s" s="111">
        <v>27</v>
      </c>
      <c r="C74" s="135">
        <v>2087</v>
      </c>
      <c r="D74" s="173">
        <v>7</v>
      </c>
      <c r="E74" t="s" s="81">
        <v>27</v>
      </c>
      <c r="F74" s="135">
        <v>2036</v>
      </c>
      <c r="G74" s="173">
        <v>7</v>
      </c>
      <c r="H74" t="s" s="81">
        <v>27</v>
      </c>
      <c r="I74" s="131">
        <v>1876</v>
      </c>
      <c r="J74" s="46"/>
      <c r="K74" s="46"/>
      <c r="L74" s="46"/>
      <c r="M74" s="46"/>
      <c r="N74" s="46"/>
    </row>
    <row r="75" ht="20.05" customHeight="1">
      <c r="A75" s="163">
        <v>7</v>
      </c>
      <c r="B75" t="s" s="111">
        <v>28</v>
      </c>
      <c r="C75" s="117">
        <v>0</v>
      </c>
      <c r="D75" s="173">
        <v>7</v>
      </c>
      <c r="E75" t="s" s="81">
        <v>28</v>
      </c>
      <c r="F75" s="117">
        <v>0</v>
      </c>
      <c r="G75" s="173">
        <v>7</v>
      </c>
      <c r="H75" t="s" s="81">
        <v>28</v>
      </c>
      <c r="I75" s="131">
        <v>0</v>
      </c>
      <c r="J75" s="46"/>
      <c r="K75" s="46"/>
      <c r="L75" s="46"/>
      <c r="M75" s="46"/>
      <c r="N75" s="46"/>
    </row>
    <row r="76" ht="20.05" customHeight="1">
      <c r="A76" s="163">
        <v>7</v>
      </c>
      <c r="B76" t="s" s="111">
        <v>32</v>
      </c>
      <c r="C76" s="117">
        <v>0</v>
      </c>
      <c r="D76" s="173">
        <v>7</v>
      </c>
      <c r="E76" t="s" s="81">
        <v>32</v>
      </c>
      <c r="F76" s="117">
        <v>0</v>
      </c>
      <c r="G76" s="173">
        <v>7</v>
      </c>
      <c r="H76" t="s" s="81">
        <v>32</v>
      </c>
      <c r="I76" s="131">
        <v>0</v>
      </c>
      <c r="J76" s="46"/>
      <c r="K76" s="46"/>
      <c r="L76" s="46"/>
      <c r="M76" s="46"/>
      <c r="N76" s="46"/>
    </row>
    <row r="77" ht="32.05" customHeight="1">
      <c r="A77" s="163">
        <v>7</v>
      </c>
      <c r="B77" t="s" s="111">
        <v>30</v>
      </c>
      <c r="C77" s="117">
        <v>0</v>
      </c>
      <c r="D77" s="173">
        <v>7</v>
      </c>
      <c r="E77" t="s" s="81">
        <v>30</v>
      </c>
      <c r="F77" s="117">
        <v>0</v>
      </c>
      <c r="G77" s="173">
        <v>7</v>
      </c>
      <c r="H77" t="s" s="81">
        <v>30</v>
      </c>
      <c r="I77" s="131">
        <v>0</v>
      </c>
      <c r="J77" s="46"/>
      <c r="K77" s="46"/>
      <c r="L77" s="46"/>
      <c r="M77" s="46"/>
      <c r="N77" s="46"/>
    </row>
    <row r="78" ht="32.05" customHeight="1">
      <c r="A78" s="163">
        <v>7</v>
      </c>
      <c r="B78" t="s" s="111">
        <v>69</v>
      </c>
      <c r="C78" s="117">
        <v>0</v>
      </c>
      <c r="D78" s="173">
        <v>7</v>
      </c>
      <c r="E78" t="s" s="81">
        <v>69</v>
      </c>
      <c r="F78" s="117">
        <v>0</v>
      </c>
      <c r="G78" s="173">
        <v>7</v>
      </c>
      <c r="H78" t="s" s="81">
        <v>69</v>
      </c>
      <c r="I78" s="131">
        <v>0</v>
      </c>
      <c r="J78" s="46"/>
      <c r="K78" s="46"/>
      <c r="L78" s="46"/>
      <c r="M78" s="46"/>
      <c r="N78" s="46"/>
    </row>
    <row r="79" ht="20.05" customHeight="1">
      <c r="A79" s="163">
        <v>7</v>
      </c>
      <c r="B79" t="s" s="111">
        <v>31</v>
      </c>
      <c r="C79" s="117">
        <v>0</v>
      </c>
      <c r="D79" s="173">
        <v>7</v>
      </c>
      <c r="E79" t="s" s="81">
        <v>31</v>
      </c>
      <c r="F79" s="117">
        <v>0</v>
      </c>
      <c r="G79" s="173">
        <v>7</v>
      </c>
      <c r="H79" t="s" s="81">
        <v>31</v>
      </c>
      <c r="I79" s="131">
        <v>0</v>
      </c>
      <c r="J79" s="46"/>
      <c r="K79" s="46"/>
      <c r="L79" s="46"/>
      <c r="M79" s="46"/>
      <c r="N79" s="46"/>
    </row>
    <row r="80" ht="20.05" customHeight="1">
      <c r="A80" s="163">
        <v>7</v>
      </c>
      <c r="B80" t="s" s="111">
        <v>33</v>
      </c>
      <c r="C80" s="117">
        <v>0</v>
      </c>
      <c r="D80" s="173">
        <v>7</v>
      </c>
      <c r="E80" t="s" s="81">
        <v>33</v>
      </c>
      <c r="F80" s="117">
        <v>0</v>
      </c>
      <c r="G80" s="173">
        <v>7</v>
      </c>
      <c r="H80" t="s" s="81">
        <v>33</v>
      </c>
      <c r="I80" s="131">
        <v>0</v>
      </c>
      <c r="J80" s="46"/>
      <c r="K80" s="46"/>
      <c r="L80" s="46"/>
      <c r="M80" s="46"/>
      <c r="N80" s="46"/>
    </row>
    <row r="81" ht="20.05" customHeight="1">
      <c r="A81" s="163">
        <v>8</v>
      </c>
      <c r="B81" t="s" s="111">
        <v>67</v>
      </c>
      <c r="C81" s="135">
        <v>18622</v>
      </c>
      <c r="D81" s="173">
        <v>8</v>
      </c>
      <c r="E81" t="s" s="81">
        <v>67</v>
      </c>
      <c r="F81" s="135">
        <v>18281</v>
      </c>
      <c r="G81" s="173">
        <v>8</v>
      </c>
      <c r="H81" t="s" s="81">
        <v>67</v>
      </c>
      <c r="I81" s="131">
        <v>17033</v>
      </c>
      <c r="J81" s="46"/>
      <c r="K81" s="46"/>
      <c r="L81" s="46"/>
      <c r="M81" s="46"/>
      <c r="N81" s="46"/>
    </row>
    <row r="82" ht="20.05" customHeight="1">
      <c r="A82" s="163">
        <v>8</v>
      </c>
      <c r="B82" t="s" s="111">
        <v>68</v>
      </c>
      <c r="C82" s="135">
        <v>11241</v>
      </c>
      <c r="D82" s="173">
        <v>8</v>
      </c>
      <c r="E82" t="s" s="81">
        <v>68</v>
      </c>
      <c r="F82" s="135">
        <v>10631</v>
      </c>
      <c r="G82" s="173">
        <v>8</v>
      </c>
      <c r="H82" t="s" s="81">
        <v>68</v>
      </c>
      <c r="I82" s="131">
        <v>9338</v>
      </c>
      <c r="J82" s="46"/>
      <c r="K82" s="46"/>
      <c r="L82" s="46"/>
      <c r="M82" s="46"/>
      <c r="N82" s="46"/>
    </row>
    <row r="83" ht="20.05" customHeight="1">
      <c r="A83" s="163">
        <v>8</v>
      </c>
      <c r="B83" t="s" s="111">
        <v>25</v>
      </c>
      <c r="C83" s="135">
        <v>8892</v>
      </c>
      <c r="D83" s="173">
        <v>8</v>
      </c>
      <c r="E83" t="s" s="81">
        <v>25</v>
      </c>
      <c r="F83" s="135">
        <v>8690</v>
      </c>
      <c r="G83" s="173">
        <v>8</v>
      </c>
      <c r="H83" t="s" s="81">
        <v>25</v>
      </c>
      <c r="I83" s="131">
        <v>7970</v>
      </c>
      <c r="J83" s="46"/>
      <c r="K83" s="46"/>
      <c r="L83" s="46"/>
      <c r="M83" s="46"/>
      <c r="N83" s="46"/>
    </row>
    <row r="84" ht="20.05" customHeight="1">
      <c r="A84" s="163">
        <v>8</v>
      </c>
      <c r="B84" t="s" s="111">
        <v>26</v>
      </c>
      <c r="C84" s="135">
        <v>6574</v>
      </c>
      <c r="D84" s="173">
        <v>8</v>
      </c>
      <c r="E84" t="s" s="81">
        <v>26</v>
      </c>
      <c r="F84" s="135">
        <v>6453</v>
      </c>
      <c r="G84" s="173">
        <v>8</v>
      </c>
      <c r="H84" t="s" s="81">
        <v>26</v>
      </c>
      <c r="I84" s="131">
        <v>5996</v>
      </c>
      <c r="J84" s="46"/>
      <c r="K84" s="46"/>
      <c r="L84" s="46"/>
      <c r="M84" s="46"/>
      <c r="N84" s="46"/>
    </row>
    <row r="85" ht="20.05" customHeight="1">
      <c r="A85" s="163">
        <v>8</v>
      </c>
      <c r="B85" t="s" s="111">
        <v>28</v>
      </c>
      <c r="C85" s="117">
        <v>0</v>
      </c>
      <c r="D85" s="173">
        <v>8</v>
      </c>
      <c r="E85" t="s" s="81">
        <v>28</v>
      </c>
      <c r="F85" s="117">
        <v>0</v>
      </c>
      <c r="G85" s="173">
        <v>8</v>
      </c>
      <c r="H85" t="s" s="81">
        <v>28</v>
      </c>
      <c r="I85" s="131">
        <v>0</v>
      </c>
      <c r="J85" s="46"/>
      <c r="K85" s="46"/>
      <c r="L85" s="46"/>
      <c r="M85" s="46"/>
      <c r="N85" s="46"/>
    </row>
    <row r="86" ht="20.05" customHeight="1">
      <c r="A86" s="163">
        <v>8</v>
      </c>
      <c r="B86" t="s" s="111">
        <v>32</v>
      </c>
      <c r="C86" s="117">
        <v>0</v>
      </c>
      <c r="D86" s="173">
        <v>8</v>
      </c>
      <c r="E86" t="s" s="81">
        <v>32</v>
      </c>
      <c r="F86" s="117">
        <v>0</v>
      </c>
      <c r="G86" s="173">
        <v>8</v>
      </c>
      <c r="H86" t="s" s="81">
        <v>32</v>
      </c>
      <c r="I86" s="131">
        <v>0</v>
      </c>
      <c r="J86" s="46"/>
      <c r="K86" s="46"/>
      <c r="L86" s="46"/>
      <c r="M86" s="46"/>
      <c r="N86" s="46"/>
    </row>
    <row r="87" ht="32.05" customHeight="1">
      <c r="A87" s="163">
        <v>8</v>
      </c>
      <c r="B87" t="s" s="111">
        <v>27</v>
      </c>
      <c r="C87" s="117">
        <v>0</v>
      </c>
      <c r="D87" s="173">
        <v>8</v>
      </c>
      <c r="E87" t="s" s="81">
        <v>27</v>
      </c>
      <c r="F87" s="117">
        <v>0</v>
      </c>
      <c r="G87" s="173">
        <v>8</v>
      </c>
      <c r="H87" t="s" s="81">
        <v>27</v>
      </c>
      <c r="I87" s="131">
        <v>0</v>
      </c>
      <c r="J87" s="46"/>
      <c r="K87" s="46"/>
      <c r="L87" s="46"/>
      <c r="M87" s="46"/>
      <c r="N87" s="46"/>
    </row>
    <row r="88" ht="32.05" customHeight="1">
      <c r="A88" s="163">
        <v>8</v>
      </c>
      <c r="B88" t="s" s="111">
        <v>30</v>
      </c>
      <c r="C88" s="117">
        <v>0</v>
      </c>
      <c r="D88" s="173">
        <v>8</v>
      </c>
      <c r="E88" t="s" s="81">
        <v>30</v>
      </c>
      <c r="F88" s="117">
        <v>0</v>
      </c>
      <c r="G88" s="173">
        <v>8</v>
      </c>
      <c r="H88" t="s" s="81">
        <v>30</v>
      </c>
      <c r="I88" s="131">
        <v>0</v>
      </c>
      <c r="J88" s="46"/>
      <c r="K88" s="46"/>
      <c r="L88" s="46"/>
      <c r="M88" s="46"/>
      <c r="N88" s="46"/>
    </row>
    <row r="89" ht="32.05" customHeight="1">
      <c r="A89" s="163">
        <v>8</v>
      </c>
      <c r="B89" t="s" s="111">
        <v>69</v>
      </c>
      <c r="C89" s="117">
        <v>0</v>
      </c>
      <c r="D89" s="173">
        <v>8</v>
      </c>
      <c r="E89" t="s" s="81">
        <v>69</v>
      </c>
      <c r="F89" s="117">
        <v>0</v>
      </c>
      <c r="G89" s="173">
        <v>8</v>
      </c>
      <c r="H89" t="s" s="81">
        <v>69</v>
      </c>
      <c r="I89" s="131">
        <v>0</v>
      </c>
      <c r="J89" s="46"/>
      <c r="K89" s="46"/>
      <c r="L89" s="46"/>
      <c r="M89" s="46"/>
      <c r="N89" s="46"/>
    </row>
    <row r="90" ht="20.05" customHeight="1">
      <c r="A90" s="163">
        <v>8</v>
      </c>
      <c r="B90" t="s" s="111">
        <v>31</v>
      </c>
      <c r="C90" s="117">
        <v>0</v>
      </c>
      <c r="D90" s="173">
        <v>8</v>
      </c>
      <c r="E90" t="s" s="81">
        <v>31</v>
      </c>
      <c r="F90" s="117">
        <v>0</v>
      </c>
      <c r="G90" s="173">
        <v>8</v>
      </c>
      <c r="H90" t="s" s="81">
        <v>31</v>
      </c>
      <c r="I90" s="131">
        <v>0</v>
      </c>
      <c r="J90" s="46"/>
      <c r="K90" s="46"/>
      <c r="L90" s="46"/>
      <c r="M90" s="46"/>
      <c r="N90" s="46"/>
    </row>
    <row r="91" ht="20.05" customHeight="1">
      <c r="A91" s="163">
        <v>8</v>
      </c>
      <c r="B91" t="s" s="111">
        <v>33</v>
      </c>
      <c r="C91" s="117">
        <v>0</v>
      </c>
      <c r="D91" s="173">
        <v>8</v>
      </c>
      <c r="E91" t="s" s="81">
        <v>33</v>
      </c>
      <c r="F91" s="117">
        <v>0</v>
      </c>
      <c r="G91" s="173">
        <v>8</v>
      </c>
      <c r="H91" t="s" s="81">
        <v>33</v>
      </c>
      <c r="I91" s="131">
        <v>0</v>
      </c>
      <c r="J91" s="46"/>
      <c r="K91" s="46"/>
      <c r="L91" s="46"/>
      <c r="M91" s="46"/>
      <c r="N91" s="46"/>
    </row>
    <row r="92" ht="20.05" customHeight="1">
      <c r="A92" s="163">
        <v>9</v>
      </c>
      <c r="B92" t="s" s="111">
        <v>67</v>
      </c>
      <c r="C92" s="135">
        <v>21286</v>
      </c>
      <c r="D92" s="173">
        <v>9</v>
      </c>
      <c r="E92" t="s" s="81">
        <v>67</v>
      </c>
      <c r="F92" s="135">
        <v>20905</v>
      </c>
      <c r="G92" s="173">
        <v>9</v>
      </c>
      <c r="H92" t="s" s="81">
        <v>67</v>
      </c>
      <c r="I92" s="131">
        <v>19462</v>
      </c>
      <c r="J92" s="46"/>
      <c r="K92" s="46"/>
      <c r="L92" s="46"/>
      <c r="M92" s="46"/>
      <c r="N92" s="46"/>
    </row>
    <row r="93" ht="20.05" customHeight="1">
      <c r="A93" s="163">
        <v>9</v>
      </c>
      <c r="B93" t="s" s="111">
        <v>68</v>
      </c>
      <c r="C93" s="135">
        <v>11388</v>
      </c>
      <c r="D93" s="173">
        <v>9</v>
      </c>
      <c r="E93" t="s" s="81">
        <v>68</v>
      </c>
      <c r="F93" s="135">
        <v>10774</v>
      </c>
      <c r="G93" s="173">
        <v>9</v>
      </c>
      <c r="H93" t="s" s="81">
        <v>68</v>
      </c>
      <c r="I93" s="131">
        <v>9467</v>
      </c>
      <c r="J93" s="46"/>
      <c r="K93" s="46"/>
      <c r="L93" s="46"/>
      <c r="M93" s="46"/>
      <c r="N93" s="46"/>
    </row>
    <row r="94" ht="20.05" customHeight="1">
      <c r="A94" s="163">
        <v>9</v>
      </c>
      <c r="B94" t="s" s="111">
        <v>25</v>
      </c>
      <c r="C94" s="135">
        <v>9574</v>
      </c>
      <c r="D94" s="173">
        <v>9</v>
      </c>
      <c r="E94" t="s" s="81">
        <v>25</v>
      </c>
      <c r="F94" s="135">
        <v>9360</v>
      </c>
      <c r="G94" s="173">
        <v>9</v>
      </c>
      <c r="H94" t="s" s="81">
        <v>25</v>
      </c>
      <c r="I94" s="131">
        <v>8592</v>
      </c>
      <c r="J94" s="46"/>
      <c r="K94" s="46"/>
      <c r="L94" s="46"/>
      <c r="M94" s="46"/>
      <c r="N94" s="46"/>
    </row>
    <row r="95" ht="20.05" customHeight="1">
      <c r="A95" s="163">
        <v>9</v>
      </c>
      <c r="B95" t="s" s="111">
        <v>28</v>
      </c>
      <c r="C95" s="117">
        <v>0</v>
      </c>
      <c r="D95" s="173">
        <v>9</v>
      </c>
      <c r="E95" t="s" s="81">
        <v>28</v>
      </c>
      <c r="F95" s="117">
        <v>0</v>
      </c>
      <c r="G95" s="173">
        <v>9</v>
      </c>
      <c r="H95" t="s" s="81">
        <v>28</v>
      </c>
      <c r="I95" s="131">
        <v>0</v>
      </c>
      <c r="J95" s="46"/>
      <c r="K95" s="46"/>
      <c r="L95" s="46"/>
      <c r="M95" s="46"/>
      <c r="N95" s="46"/>
    </row>
    <row r="96" ht="20.05" customHeight="1">
      <c r="A96" s="163">
        <v>9</v>
      </c>
      <c r="B96" t="s" s="111">
        <v>32</v>
      </c>
      <c r="C96" s="117">
        <v>0</v>
      </c>
      <c r="D96" s="173">
        <v>9</v>
      </c>
      <c r="E96" t="s" s="81">
        <v>32</v>
      </c>
      <c r="F96" s="117">
        <v>0</v>
      </c>
      <c r="G96" s="173">
        <v>9</v>
      </c>
      <c r="H96" t="s" s="81">
        <v>32</v>
      </c>
      <c r="I96" s="131">
        <v>0</v>
      </c>
      <c r="J96" s="46"/>
      <c r="K96" s="46"/>
      <c r="L96" s="46"/>
      <c r="M96" s="46"/>
      <c r="N96" s="46"/>
    </row>
    <row r="97" ht="32.05" customHeight="1">
      <c r="A97" s="163">
        <v>9</v>
      </c>
      <c r="B97" t="s" s="111">
        <v>27</v>
      </c>
      <c r="C97" s="117">
        <v>0</v>
      </c>
      <c r="D97" s="173">
        <v>9</v>
      </c>
      <c r="E97" t="s" s="81">
        <v>27</v>
      </c>
      <c r="F97" s="117">
        <v>0</v>
      </c>
      <c r="G97" s="173">
        <v>9</v>
      </c>
      <c r="H97" t="s" s="81">
        <v>27</v>
      </c>
      <c r="I97" s="131">
        <v>0</v>
      </c>
      <c r="J97" s="46"/>
      <c r="K97" s="46"/>
      <c r="L97" s="46"/>
      <c r="M97" s="46"/>
      <c r="N97" s="46"/>
    </row>
    <row r="98" ht="32.05" customHeight="1">
      <c r="A98" s="163">
        <v>9</v>
      </c>
      <c r="B98" t="s" s="111">
        <v>30</v>
      </c>
      <c r="C98" s="117">
        <v>0</v>
      </c>
      <c r="D98" s="173">
        <v>9</v>
      </c>
      <c r="E98" t="s" s="81">
        <v>30</v>
      </c>
      <c r="F98" s="117">
        <v>0</v>
      </c>
      <c r="G98" s="173">
        <v>9</v>
      </c>
      <c r="H98" t="s" s="81">
        <v>30</v>
      </c>
      <c r="I98" s="131">
        <v>0</v>
      </c>
      <c r="J98" s="46"/>
      <c r="K98" s="46"/>
      <c r="L98" s="46"/>
      <c r="M98" s="46"/>
      <c r="N98" s="46"/>
    </row>
    <row r="99" ht="32.05" customHeight="1">
      <c r="A99" s="163">
        <v>9</v>
      </c>
      <c r="B99" t="s" s="111">
        <v>69</v>
      </c>
      <c r="C99" s="117">
        <v>0</v>
      </c>
      <c r="D99" s="173">
        <v>9</v>
      </c>
      <c r="E99" t="s" s="81">
        <v>69</v>
      </c>
      <c r="F99" s="117">
        <v>0</v>
      </c>
      <c r="G99" s="173">
        <v>9</v>
      </c>
      <c r="H99" t="s" s="81">
        <v>69</v>
      </c>
      <c r="I99" s="131">
        <v>0</v>
      </c>
      <c r="J99" s="46"/>
      <c r="K99" s="46"/>
      <c r="L99" s="46"/>
      <c r="M99" s="46"/>
      <c r="N99" s="46"/>
    </row>
    <row r="100" ht="20.05" customHeight="1">
      <c r="A100" s="163">
        <v>9</v>
      </c>
      <c r="B100" t="s" s="111">
        <v>31</v>
      </c>
      <c r="C100" s="117">
        <v>0</v>
      </c>
      <c r="D100" s="173">
        <v>9</v>
      </c>
      <c r="E100" t="s" s="81">
        <v>31</v>
      </c>
      <c r="F100" s="117">
        <v>0</v>
      </c>
      <c r="G100" s="173">
        <v>9</v>
      </c>
      <c r="H100" t="s" s="81">
        <v>31</v>
      </c>
      <c r="I100" s="131">
        <v>0</v>
      </c>
      <c r="J100" s="46"/>
      <c r="K100" s="46"/>
      <c r="L100" s="46"/>
      <c r="M100" s="46"/>
      <c r="N100" s="46"/>
    </row>
    <row r="101" ht="20.05" customHeight="1">
      <c r="A101" s="163">
        <v>9</v>
      </c>
      <c r="B101" t="s" s="111">
        <v>33</v>
      </c>
      <c r="C101" s="117">
        <v>0</v>
      </c>
      <c r="D101" s="173">
        <v>9</v>
      </c>
      <c r="E101" t="s" s="81">
        <v>33</v>
      </c>
      <c r="F101" s="117">
        <v>0</v>
      </c>
      <c r="G101" s="173">
        <v>9</v>
      </c>
      <c r="H101" t="s" s="81">
        <v>33</v>
      </c>
      <c r="I101" s="131">
        <v>0</v>
      </c>
      <c r="J101" s="46"/>
      <c r="K101" s="46"/>
      <c r="L101" s="46"/>
      <c r="M101" s="46"/>
      <c r="N101" s="46"/>
    </row>
    <row r="102" ht="20.05" customHeight="1">
      <c r="A102" s="163">
        <v>9</v>
      </c>
      <c r="B102" t="s" s="111">
        <v>26</v>
      </c>
      <c r="C102" s="117">
        <v>0</v>
      </c>
      <c r="D102" s="173">
        <v>9</v>
      </c>
      <c r="E102" t="s" s="81">
        <v>26</v>
      </c>
      <c r="F102" s="117">
        <v>0</v>
      </c>
      <c r="G102" s="173">
        <v>9</v>
      </c>
      <c r="H102" t="s" s="81">
        <v>26</v>
      </c>
      <c r="I102" s="131">
        <v>0</v>
      </c>
      <c r="J102" s="46"/>
      <c r="K102" s="46"/>
      <c r="L102" s="46"/>
      <c r="M102" s="46"/>
      <c r="N102" s="46"/>
    </row>
    <row r="103" ht="20.05" customHeight="1">
      <c r="A103" s="163"/>
      <c r="B103" s="80"/>
      <c r="C103" s="117"/>
      <c r="D103" s="173"/>
      <c r="E103" s="117"/>
      <c r="F103" s="117"/>
      <c r="G103" s="180"/>
      <c r="H103" s="181"/>
      <c r="I103" s="131"/>
      <c r="J103" s="181"/>
      <c r="K103" s="181"/>
      <c r="L103" s="181"/>
      <c r="M103" s="181"/>
      <c r="N103" s="181"/>
    </row>
    <row r="104" ht="20.05" customHeight="1">
      <c r="A104" t="s" s="182">
        <v>70</v>
      </c>
      <c r="B104" s="183"/>
      <c r="C104" s="184"/>
      <c r="D104" s="185"/>
      <c r="E104" s="46"/>
      <c r="F104" s="117"/>
      <c r="G104" s="186"/>
      <c r="H104" s="46"/>
      <c r="I104" s="131"/>
      <c r="J104" s="46"/>
      <c r="K104" s="46"/>
      <c r="L104" s="46"/>
      <c r="M104" s="46"/>
      <c r="N104" s="46"/>
    </row>
    <row r="105" ht="20.05" customHeight="1">
      <c r="A105" t="s" s="187">
        <v>71</v>
      </c>
      <c r="B105" s="188"/>
      <c r="C105" s="189"/>
      <c r="D105" s="173"/>
      <c r="E105" s="46"/>
      <c r="F105" s="117"/>
      <c r="G105" s="186"/>
      <c r="H105" s="46"/>
      <c r="I105" s="131"/>
      <c r="J105" s="46"/>
      <c r="K105" s="46"/>
      <c r="L105" s="46"/>
      <c r="M105" s="46"/>
      <c r="N105" s="46"/>
    </row>
    <row r="106" ht="20.05" customHeight="1">
      <c r="A106" t="s" s="187">
        <v>72</v>
      </c>
      <c r="B106" s="188"/>
      <c r="C106" s="189"/>
      <c r="D106" s="173"/>
      <c r="E106" s="46"/>
      <c r="F106" s="117"/>
      <c r="G106" s="186"/>
      <c r="H106" s="46"/>
      <c r="I106" s="131"/>
      <c r="J106" s="46"/>
      <c r="K106" s="46"/>
      <c r="L106" s="46"/>
      <c r="M106" s="46"/>
      <c r="N106" s="46"/>
    </row>
    <row r="107" ht="20.05" customHeight="1">
      <c r="A107" t="s" s="187">
        <v>73</v>
      </c>
      <c r="B107" s="188"/>
      <c r="C107" s="189"/>
      <c r="D107" s="173"/>
      <c r="E107" s="46"/>
      <c r="F107" s="117"/>
      <c r="G107" s="186"/>
      <c r="H107" s="46"/>
      <c r="I107" s="131"/>
      <c r="J107" s="46"/>
      <c r="K107" s="46"/>
      <c r="L107" s="46"/>
      <c r="M107" s="46"/>
      <c r="N107" s="46"/>
    </row>
    <row r="108" ht="20.05" customHeight="1">
      <c r="A108" t="s" s="187">
        <v>74</v>
      </c>
      <c r="B108" s="188"/>
      <c r="C108" s="189"/>
      <c r="D108" s="173"/>
      <c r="E108" s="46"/>
      <c r="F108" s="117"/>
      <c r="G108" s="186"/>
      <c r="H108" s="46"/>
      <c r="I108" s="131"/>
      <c r="J108" s="46"/>
      <c r="K108" s="46"/>
      <c r="L108" s="46"/>
      <c r="M108" s="46"/>
      <c r="N108" s="46"/>
    </row>
    <row r="109" ht="20.05" customHeight="1">
      <c r="A109" t="s" s="187">
        <v>75</v>
      </c>
      <c r="B109" s="188"/>
      <c r="C109" s="189"/>
      <c r="D109" s="173"/>
      <c r="E109" s="46"/>
      <c r="F109" s="117"/>
      <c r="G109" s="186"/>
      <c r="H109" s="46"/>
      <c r="I109" s="131"/>
      <c r="J109" s="46"/>
      <c r="K109" s="46"/>
      <c r="L109" s="46"/>
      <c r="M109" s="46"/>
      <c r="N109" s="46"/>
    </row>
    <row r="110" ht="20.05" customHeight="1">
      <c r="A110" t="s" s="187">
        <v>76</v>
      </c>
      <c r="B110" s="188"/>
      <c r="C110" s="189"/>
      <c r="D110" s="173"/>
      <c r="E110" s="46"/>
      <c r="F110" s="117"/>
      <c r="G110" s="186"/>
      <c r="H110" s="46"/>
      <c r="I110" s="131"/>
      <c r="J110" s="46"/>
      <c r="K110" s="46"/>
      <c r="L110" s="46"/>
      <c r="M110" s="46"/>
      <c r="N110" s="46"/>
    </row>
    <row r="111" ht="20.05" customHeight="1">
      <c r="A111" t="s" s="187">
        <v>77</v>
      </c>
      <c r="B111" s="188"/>
      <c r="C111" s="189"/>
      <c r="D111" s="173"/>
      <c r="E111" s="46"/>
      <c r="F111" s="117"/>
      <c r="G111" s="186"/>
      <c r="H111" s="46"/>
      <c r="I111" s="131"/>
      <c r="J111" s="46"/>
      <c r="K111" s="46"/>
      <c r="L111" s="46"/>
      <c r="M111" s="46"/>
      <c r="N111" s="46"/>
    </row>
    <row r="112" ht="20.05" customHeight="1">
      <c r="A112" t="s" s="187">
        <v>78</v>
      </c>
      <c r="B112" s="188"/>
      <c r="C112" s="189"/>
      <c r="D112" s="173"/>
      <c r="E112" s="46"/>
      <c r="F112" s="117"/>
      <c r="G112" s="186"/>
      <c r="H112" s="46"/>
      <c r="I112" s="131"/>
      <c r="J112" s="46"/>
      <c r="K112" s="46"/>
      <c r="L112" s="46"/>
      <c r="M112" s="46"/>
      <c r="N112" s="46"/>
    </row>
    <row r="113" ht="20.05" customHeight="1">
      <c r="A113" t="s" s="187">
        <v>79</v>
      </c>
      <c r="B113" s="188"/>
      <c r="C113" s="189"/>
      <c r="D113" s="173"/>
      <c r="E113" s="46"/>
      <c r="F113" s="117"/>
      <c r="G113" s="186"/>
      <c r="H113" s="46"/>
      <c r="I113" s="131"/>
      <c r="J113" s="46"/>
      <c r="K113" s="46"/>
      <c r="L113" s="46"/>
      <c r="M113" s="46"/>
      <c r="N113" s="46"/>
    </row>
    <row r="114" ht="20.05" customHeight="1">
      <c r="A114" t="s" s="187">
        <v>80</v>
      </c>
      <c r="B114" s="188"/>
      <c r="C114" s="189"/>
      <c r="D114" s="173"/>
      <c r="E114" s="46"/>
      <c r="F114" s="117"/>
      <c r="G114" s="186"/>
      <c r="H114" s="46"/>
      <c r="I114" s="131"/>
      <c r="J114" s="46"/>
      <c r="K114" s="46"/>
      <c r="L114" s="46"/>
      <c r="M114" s="46"/>
      <c r="N114" s="46"/>
    </row>
    <row r="115" ht="20.05" customHeight="1">
      <c r="A115" t="s" s="187">
        <v>81</v>
      </c>
      <c r="B115" s="188"/>
      <c r="C115" s="189"/>
      <c r="D115" s="173"/>
      <c r="E115" s="46"/>
      <c r="F115" s="117"/>
      <c r="G115" s="186"/>
      <c r="H115" s="46"/>
      <c r="I115" s="131"/>
      <c r="J115" s="46"/>
      <c r="K115" s="46"/>
      <c r="L115" s="46"/>
      <c r="M115" s="46"/>
      <c r="N115" s="46"/>
    </row>
  </sheetData>
  <mergeCells count="3">
    <mergeCell ref="A1:N1"/>
    <mergeCell ref="D2:E2"/>
    <mergeCell ref="G2:H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